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600" windowHeight="6630"/>
  </bookViews>
  <sheets>
    <sheet name="Sum" sheetId="9" r:id="rId1"/>
    <sheet name="BPU PACKING LIST" sheetId="8" r:id="rId2"/>
  </sheets>
  <definedNames>
    <definedName name="_xlnm._FilterDatabase" localSheetId="1" hidden="1">'BPU PACKING LIST'!$A$4:$J$501</definedName>
  </definedNames>
  <calcPr calcId="171027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7" i="8" l="1"/>
  <c r="F81" i="8"/>
  <c r="F187" i="8"/>
  <c r="F232" i="8"/>
  <c r="F476" i="8" l="1"/>
  <c r="F453" i="8"/>
  <c r="C501" i="8"/>
  <c r="E501" i="8"/>
  <c r="F498" i="8"/>
  <c r="F6" i="8"/>
  <c r="F337" i="8"/>
  <c r="F397" i="8"/>
  <c r="F478" i="8"/>
  <c r="F496" i="8"/>
  <c r="F255" i="8"/>
  <c r="F489" i="8"/>
  <c r="F238" i="8"/>
  <c r="F19" i="8"/>
  <c r="F321" i="8"/>
  <c r="F184" i="8"/>
  <c r="F413" i="8"/>
  <c r="F27" i="8"/>
  <c r="F72" i="8"/>
  <c r="F292" i="8"/>
  <c r="F367" i="8"/>
  <c r="F400" i="8"/>
  <c r="F40" i="8"/>
  <c r="F69" i="8"/>
  <c r="F57" i="8"/>
  <c r="F179" i="8"/>
  <c r="F175" i="8"/>
  <c r="F275" i="8"/>
  <c r="F285" i="8"/>
  <c r="F399" i="8"/>
  <c r="F341" i="8"/>
  <c r="F221" i="8"/>
  <c r="F202" i="8"/>
  <c r="F203" i="8"/>
  <c r="F89" i="8"/>
  <c r="F331" i="8"/>
  <c r="F414" i="8"/>
  <c r="F29" i="8"/>
  <c r="F460" i="8"/>
  <c r="F219" i="8"/>
  <c r="F327" i="8"/>
  <c r="F405" i="8"/>
  <c r="F479" i="8"/>
  <c r="F454" i="8"/>
  <c r="F457" i="8"/>
  <c r="F391" i="8"/>
  <c r="F396" i="8"/>
  <c r="F145" i="8"/>
  <c r="F210" i="8"/>
  <c r="F415" i="8"/>
  <c r="F181" i="8"/>
  <c r="F193" i="8"/>
  <c r="F244" i="8"/>
  <c r="F264" i="8"/>
  <c r="F319" i="8"/>
  <c r="F169" i="8"/>
  <c r="F328" i="8"/>
  <c r="F90" i="8"/>
  <c r="F330" i="8"/>
  <c r="F364" i="8"/>
  <c r="F212" i="8"/>
  <c r="F100" i="8"/>
  <c r="F73" i="8"/>
  <c r="F75" i="8"/>
  <c r="F428" i="8"/>
  <c r="F358" i="8"/>
  <c r="F452" i="8"/>
  <c r="F416" i="8"/>
  <c r="F417" i="8"/>
  <c r="F109" i="8"/>
  <c r="F350" i="8"/>
  <c r="F401" i="8"/>
  <c r="F484" i="8"/>
  <c r="F84" i="8"/>
  <c r="F325" i="8"/>
  <c r="F485" i="8"/>
  <c r="F240" i="8"/>
  <c r="F345" i="8"/>
  <c r="F488" i="8"/>
  <c r="F77" i="8"/>
  <c r="F163" i="8"/>
  <c r="F220" i="8"/>
  <c r="F318" i="8"/>
  <c r="F344" i="8"/>
  <c r="F140" i="8"/>
  <c r="F462" i="8"/>
  <c r="F273" i="8"/>
  <c r="D260" i="8"/>
  <c r="D255" i="8"/>
  <c r="D489" i="8"/>
  <c r="D238" i="8"/>
  <c r="D19" i="8"/>
  <c r="D321" i="8"/>
  <c r="D184" i="8"/>
  <c r="D413" i="8"/>
  <c r="D27" i="8"/>
  <c r="D72" i="8"/>
  <c r="D292" i="8"/>
  <c r="D367" i="8"/>
  <c r="D400" i="8"/>
  <c r="D40" i="8"/>
  <c r="D69" i="8"/>
  <c r="D57" i="8"/>
  <c r="D179" i="8"/>
  <c r="D175" i="8"/>
  <c r="D275" i="8"/>
  <c r="D285" i="8"/>
  <c r="D399" i="8"/>
  <c r="D341" i="8"/>
  <c r="D221" i="8"/>
  <c r="D202" i="8"/>
  <c r="D203" i="8"/>
  <c r="D467" i="8"/>
  <c r="D89" i="8"/>
  <c r="D331" i="8"/>
  <c r="D496" i="8"/>
  <c r="D478" i="8"/>
  <c r="D414" i="8"/>
  <c r="D29" i="8"/>
  <c r="D460" i="8"/>
  <c r="D219" i="8"/>
  <c r="D327" i="8"/>
  <c r="D405" i="8"/>
  <c r="D479" i="8"/>
  <c r="D454" i="8"/>
  <c r="D457" i="8"/>
  <c r="D391" i="8"/>
  <c r="D396" i="8"/>
  <c r="D145" i="8"/>
  <c r="D210" i="8"/>
  <c r="D415" i="8"/>
  <c r="D181" i="8"/>
  <c r="D193" i="8"/>
  <c r="D244" i="8"/>
  <c r="D264" i="8"/>
  <c r="D319" i="8"/>
  <c r="D169" i="8"/>
  <c r="D328" i="8"/>
  <c r="D90" i="8"/>
  <c r="D330" i="8"/>
  <c r="D364" i="8"/>
  <c r="D212" i="8"/>
  <c r="D100" i="8"/>
  <c r="D73" i="8"/>
  <c r="D75" i="8"/>
  <c r="D428" i="8"/>
  <c r="D358" i="8"/>
  <c r="D452" i="8"/>
  <c r="D416" i="8"/>
  <c r="D417" i="8"/>
  <c r="D109" i="8"/>
  <c r="D397" i="8"/>
  <c r="D337" i="8"/>
  <c r="D350" i="8"/>
  <c r="D401" i="8"/>
  <c r="D484" i="8"/>
  <c r="D84" i="8"/>
  <c r="D325" i="8"/>
  <c r="D485" i="8"/>
  <c r="D240" i="8"/>
  <c r="D345" i="8"/>
  <c r="D488" i="8"/>
  <c r="D77" i="8"/>
  <c r="D163" i="8"/>
  <c r="D220" i="8"/>
  <c r="D318" i="8"/>
  <c r="D344" i="8"/>
  <c r="D6" i="8"/>
  <c r="D140" i="8"/>
  <c r="D462" i="8"/>
  <c r="D273" i="8"/>
  <c r="F477" i="8"/>
  <c r="F499" i="8"/>
  <c r="F471" i="8"/>
  <c r="F472" i="8"/>
  <c r="F430" i="8"/>
  <c r="F449" i="8"/>
  <c r="F78" i="8"/>
  <c r="F260" i="8" l="1"/>
  <c r="F132" i="8"/>
  <c r="D132" i="8"/>
  <c r="F289" i="8"/>
  <c r="D289" i="8"/>
  <c r="F310" i="8"/>
  <c r="D310" i="8"/>
  <c r="F305" i="8"/>
  <c r="D305" i="8"/>
  <c r="F308" i="8"/>
  <c r="D308" i="8"/>
  <c r="F301" i="8"/>
  <c r="D301" i="8"/>
  <c r="F128" i="8"/>
  <c r="D128" i="8"/>
  <c r="F150" i="8"/>
  <c r="D150" i="8"/>
  <c r="F231" i="8"/>
  <c r="D231" i="8"/>
  <c r="F116" i="8"/>
  <c r="D116" i="8"/>
  <c r="F126" i="8"/>
  <c r="D126" i="8"/>
  <c r="F235" i="8"/>
  <c r="D235" i="8"/>
  <c r="F161" i="8"/>
  <c r="D161" i="8"/>
  <c r="F183" i="8"/>
  <c r="D183" i="8"/>
  <c r="F137" i="8"/>
  <c r="D137" i="8"/>
  <c r="F500" i="8"/>
  <c r="D500" i="8"/>
  <c r="F435" i="8"/>
  <c r="D435" i="8"/>
  <c r="F227" i="8"/>
  <c r="D227" i="8"/>
  <c r="F195" i="8"/>
  <c r="D195" i="8"/>
  <c r="F94" i="8"/>
  <c r="D94" i="8"/>
  <c r="F429" i="8"/>
  <c r="D429" i="8"/>
  <c r="F324" i="8"/>
  <c r="D324" i="8"/>
  <c r="F450" i="8"/>
  <c r="D450" i="8"/>
  <c r="F25" i="8"/>
  <c r="D25" i="8"/>
  <c r="F276" i="8"/>
  <c r="D276" i="8"/>
  <c r="F68" i="8"/>
  <c r="D68" i="8"/>
  <c r="F63" i="8"/>
  <c r="D63" i="8"/>
  <c r="F48" i="8"/>
  <c r="D48" i="8"/>
  <c r="F8" i="8"/>
  <c r="D8" i="8"/>
  <c r="F123" i="8"/>
  <c r="D123" i="8"/>
  <c r="F130" i="8"/>
  <c r="D130" i="8"/>
  <c r="F393" i="8"/>
  <c r="D393" i="8"/>
  <c r="F286" i="8"/>
  <c r="D286" i="8"/>
  <c r="F253" i="8"/>
  <c r="D253" i="8"/>
  <c r="F176" i="8"/>
  <c r="D176" i="8"/>
  <c r="F17" i="8"/>
  <c r="D17" i="8"/>
  <c r="F21" i="8"/>
  <c r="D21" i="8"/>
  <c r="F16" i="8"/>
  <c r="D16" i="8"/>
  <c r="F162" i="8"/>
  <c r="D162" i="8"/>
  <c r="F134" i="8"/>
  <c r="D134" i="8"/>
  <c r="F307" i="8"/>
  <c r="D307" i="8"/>
  <c r="F252" i="8"/>
  <c r="D252" i="8"/>
  <c r="F250" i="8"/>
  <c r="D250" i="8"/>
  <c r="F28" i="8"/>
  <c r="D28" i="8"/>
  <c r="F121" i="8"/>
  <c r="D121" i="8"/>
  <c r="F127" i="8"/>
  <c r="D127" i="8"/>
  <c r="F270" i="8"/>
  <c r="D270" i="8"/>
  <c r="F265" i="8"/>
  <c r="D265" i="8"/>
  <c r="F71" i="8"/>
  <c r="D71" i="8"/>
  <c r="F41" i="8"/>
  <c r="D41" i="8"/>
  <c r="F297" i="8"/>
  <c r="D297" i="8"/>
  <c r="F303" i="8"/>
  <c r="D303" i="8"/>
  <c r="F248" i="8"/>
  <c r="D248" i="8"/>
  <c r="F241" i="8"/>
  <c r="D241" i="8"/>
  <c r="F178" i="8"/>
  <c r="D178" i="8"/>
  <c r="F160" i="8"/>
  <c r="D160" i="8"/>
  <c r="F66" i="8"/>
  <c r="D66" i="8"/>
  <c r="F403" i="8"/>
  <c r="D403" i="8"/>
  <c r="F283" i="8"/>
  <c r="D283" i="8"/>
  <c r="F58" i="8"/>
  <c r="D58" i="8"/>
  <c r="F23" i="8"/>
  <c r="D23" i="8"/>
  <c r="F295" i="8"/>
  <c r="D295" i="8"/>
  <c r="F309" i="8"/>
  <c r="D309" i="8"/>
  <c r="F306" i="8"/>
  <c r="D306" i="8"/>
  <c r="F251" i="8"/>
  <c r="D251" i="8"/>
  <c r="F262" i="8"/>
  <c r="D262" i="8"/>
  <c r="F158" i="8"/>
  <c r="D158" i="8"/>
  <c r="F168" i="8"/>
  <c r="D168" i="8"/>
  <c r="F88" i="8"/>
  <c r="D88" i="8"/>
  <c r="F166" i="8"/>
  <c r="D166" i="8"/>
  <c r="F142" i="8"/>
  <c r="D142" i="8"/>
  <c r="F11" i="8"/>
  <c r="D11" i="8"/>
  <c r="F257" i="8"/>
  <c r="D257" i="8"/>
  <c r="F147" i="8"/>
  <c r="D147" i="8"/>
  <c r="F409" i="8"/>
  <c r="D409" i="8"/>
  <c r="F239" i="8"/>
  <c r="D239" i="8"/>
  <c r="F486" i="8"/>
  <c r="D486" i="8"/>
  <c r="F272" i="8"/>
  <c r="D272" i="8"/>
  <c r="F67" i="8"/>
  <c r="D67" i="8"/>
  <c r="F42" i="8"/>
  <c r="D42" i="8"/>
  <c r="F22" i="8"/>
  <c r="D22" i="8"/>
  <c r="F15" i="8"/>
  <c r="D15" i="8"/>
  <c r="F402" i="8"/>
  <c r="D402" i="8"/>
  <c r="F133" i="8"/>
  <c r="D133" i="8"/>
  <c r="F107" i="8"/>
  <c r="D107" i="8"/>
  <c r="F167" i="8"/>
  <c r="D167" i="8"/>
  <c r="F157" i="8"/>
  <c r="D157" i="8"/>
  <c r="F61" i="8"/>
  <c r="D61" i="8"/>
  <c r="F45" i="8"/>
  <c r="D45" i="8"/>
  <c r="F43" i="8"/>
  <c r="D43" i="8"/>
  <c r="F47" i="8"/>
  <c r="D47" i="8"/>
  <c r="F291" i="8"/>
  <c r="D291" i="8"/>
  <c r="F290" i="8"/>
  <c r="D290" i="8"/>
  <c r="F258" i="8"/>
  <c r="D258" i="8"/>
  <c r="F249" i="8"/>
  <c r="D249" i="8"/>
  <c r="F261" i="8"/>
  <c r="D261" i="8"/>
  <c r="F465" i="8"/>
  <c r="D465" i="8"/>
  <c r="F296" i="8"/>
  <c r="D296" i="8"/>
  <c r="F269" i="8"/>
  <c r="D269" i="8"/>
  <c r="F242" i="8"/>
  <c r="D242" i="8"/>
  <c r="F118" i="8"/>
  <c r="D118" i="8"/>
  <c r="F299" i="8"/>
  <c r="D299" i="8"/>
  <c r="F256" i="8"/>
  <c r="D256" i="8"/>
  <c r="F146" i="8"/>
  <c r="D146" i="8"/>
  <c r="F293" i="8"/>
  <c r="D293" i="8"/>
  <c r="F254" i="8"/>
  <c r="D254" i="8"/>
  <c r="F263" i="8"/>
  <c r="D263" i="8"/>
  <c r="F180" i="8"/>
  <c r="D180" i="8"/>
  <c r="F31" i="8"/>
  <c r="D31" i="8"/>
  <c r="F304" i="8"/>
  <c r="D304" i="8"/>
  <c r="F298" i="8"/>
  <c r="D298" i="8"/>
  <c r="F300" i="8"/>
  <c r="D300" i="8"/>
  <c r="F259" i="8"/>
  <c r="D259" i="8"/>
  <c r="F119" i="8"/>
  <c r="D119" i="8"/>
  <c r="F357" i="8"/>
  <c r="D357" i="8"/>
  <c r="F216" i="8"/>
  <c r="D216" i="8"/>
  <c r="F214" i="8"/>
  <c r="D214" i="8"/>
  <c r="F463" i="8"/>
  <c r="D463" i="8"/>
  <c r="F98" i="8"/>
  <c r="D98" i="8"/>
  <c r="F182" i="8"/>
  <c r="D182" i="8"/>
  <c r="F434" i="8"/>
  <c r="D434" i="8"/>
  <c r="F115" i="8"/>
  <c r="D115" i="8"/>
  <c r="F190" i="8"/>
  <c r="D190" i="8"/>
  <c r="F186" i="8"/>
  <c r="D186" i="8"/>
  <c r="F225" i="8"/>
  <c r="D225" i="8"/>
  <c r="F110" i="8"/>
  <c r="D110" i="8"/>
  <c r="F493" i="8"/>
  <c r="D493" i="8"/>
  <c r="F156" i="8"/>
  <c r="D156" i="8"/>
  <c r="F334" i="8"/>
  <c r="D334" i="8"/>
  <c r="F151" i="8"/>
  <c r="D151" i="8"/>
  <c r="F131" i="8"/>
  <c r="D131" i="8"/>
  <c r="F237" i="8"/>
  <c r="D237" i="8"/>
  <c r="F122" i="8"/>
  <c r="D122" i="8"/>
  <c r="F440" i="8"/>
  <c r="D440" i="8"/>
  <c r="F197" i="8"/>
  <c r="D197" i="8"/>
  <c r="F340" i="8"/>
  <c r="D340" i="8"/>
  <c r="F326" i="8"/>
  <c r="D326" i="8"/>
  <c r="F332" i="8"/>
  <c r="D332" i="8"/>
  <c r="F418" i="8"/>
  <c r="D418" i="8"/>
  <c r="F154" i="8"/>
  <c r="D154" i="8"/>
  <c r="F266" i="8"/>
  <c r="D266" i="8"/>
  <c r="F267" i="8"/>
  <c r="D267" i="8"/>
  <c r="F268" i="8"/>
  <c r="D268" i="8"/>
  <c r="F38" i="8"/>
  <c r="D38" i="8"/>
  <c r="F387" i="8"/>
  <c r="D387" i="8"/>
  <c r="F412" i="8"/>
  <c r="D412" i="8"/>
  <c r="F287" i="8"/>
  <c r="D287" i="8"/>
  <c r="F284" i="8"/>
  <c r="D284" i="8"/>
  <c r="F37" i="8"/>
  <c r="D37" i="8"/>
  <c r="F36" i="8"/>
  <c r="D36" i="8"/>
  <c r="F39" i="8"/>
  <c r="D39" i="8"/>
  <c r="F362" i="8"/>
  <c r="D362" i="8"/>
  <c r="F329" i="8"/>
  <c r="D329" i="8"/>
  <c r="F294" i="8"/>
  <c r="D294" i="8"/>
  <c r="F385" i="8"/>
  <c r="D385" i="8"/>
  <c r="F375" i="8"/>
  <c r="D375" i="8"/>
  <c r="F278" i="8"/>
  <c r="D278" i="8"/>
  <c r="F279" i="8"/>
  <c r="D279" i="8"/>
  <c r="F282" i="8"/>
  <c r="D282" i="8"/>
  <c r="F280" i="8"/>
  <c r="D280" i="8"/>
  <c r="F55" i="8"/>
  <c r="D55" i="8"/>
  <c r="F9" i="8"/>
  <c r="D9" i="8"/>
  <c r="F5" i="8"/>
  <c r="D5" i="8"/>
  <c r="F480" i="8"/>
  <c r="D480" i="8"/>
  <c r="F247" i="8"/>
  <c r="D247" i="8"/>
  <c r="F64" i="8"/>
  <c r="D64" i="8"/>
  <c r="F62" i="8"/>
  <c r="D62" i="8"/>
  <c r="F59" i="8"/>
  <c r="D59" i="8"/>
  <c r="F24" i="8"/>
  <c r="D24" i="8"/>
  <c r="F398" i="8"/>
  <c r="D398" i="8"/>
  <c r="F34" i="8"/>
  <c r="D34" i="8"/>
  <c r="F33" i="8"/>
  <c r="D33" i="8"/>
  <c r="F44" i="8"/>
  <c r="D44" i="8"/>
  <c r="F408" i="8"/>
  <c r="D408" i="8"/>
  <c r="F281" i="8"/>
  <c r="D281" i="8"/>
  <c r="F51" i="8"/>
  <c r="D51" i="8"/>
  <c r="F65" i="8"/>
  <c r="D65" i="8"/>
  <c r="F60" i="8"/>
  <c r="D60" i="8"/>
  <c r="F10" i="8"/>
  <c r="D10" i="8"/>
  <c r="F12" i="8"/>
  <c r="D12" i="8"/>
  <c r="F26" i="8"/>
  <c r="D26" i="8"/>
  <c r="F174" i="8"/>
  <c r="D174" i="8"/>
  <c r="F243" i="8"/>
  <c r="D243" i="8"/>
  <c r="F20" i="8"/>
  <c r="D20" i="8"/>
  <c r="F14" i="8"/>
  <c r="D14" i="8"/>
  <c r="F271" i="8"/>
  <c r="D271" i="8"/>
  <c r="F288" i="8"/>
  <c r="D288" i="8"/>
  <c r="F56" i="8"/>
  <c r="D56" i="8"/>
  <c r="F54" i="8"/>
  <c r="D54" i="8"/>
  <c r="F52" i="8"/>
  <c r="D52" i="8"/>
  <c r="F46" i="8"/>
  <c r="D46" i="8"/>
  <c r="F30" i="8"/>
  <c r="D30" i="8"/>
  <c r="F425" i="8"/>
  <c r="D425" i="8"/>
  <c r="F356" i="8"/>
  <c r="D356" i="8"/>
  <c r="F97" i="8"/>
  <c r="D97" i="8"/>
  <c r="F443" i="8"/>
  <c r="D443" i="8"/>
  <c r="F439" i="8"/>
  <c r="D439" i="8"/>
  <c r="F395" i="8"/>
  <c r="D395" i="8"/>
  <c r="F427" i="8"/>
  <c r="D427" i="8"/>
  <c r="F469" i="8"/>
  <c r="D469" i="8"/>
  <c r="F377" i="8"/>
  <c r="D377" i="8"/>
  <c r="F384" i="8"/>
  <c r="D384" i="8"/>
  <c r="F380" i="8"/>
  <c r="D380" i="8"/>
  <c r="F386" i="8"/>
  <c r="D386" i="8"/>
  <c r="F374" i="8"/>
  <c r="D374" i="8"/>
  <c r="F379" i="8"/>
  <c r="D379" i="8"/>
  <c r="F376" i="8"/>
  <c r="D376" i="8"/>
  <c r="F369" i="8"/>
  <c r="D369" i="8"/>
  <c r="F389" i="8"/>
  <c r="D389" i="8"/>
  <c r="F394" i="8"/>
  <c r="D394" i="8"/>
  <c r="F420" i="8"/>
  <c r="D420" i="8"/>
  <c r="F390" i="8"/>
  <c r="D390" i="8"/>
  <c r="D498" i="8"/>
  <c r="F382" i="8"/>
  <c r="D382" i="8"/>
  <c r="F451" i="8"/>
  <c r="D451" i="8"/>
  <c r="F492" i="8"/>
  <c r="D492" i="8"/>
  <c r="F406" i="8"/>
  <c r="D406" i="8"/>
  <c r="F338" i="8"/>
  <c r="D338" i="8"/>
  <c r="F349" i="8"/>
  <c r="D349" i="8"/>
  <c r="F226" i="8"/>
  <c r="D226" i="8"/>
  <c r="F217" i="8"/>
  <c r="D217" i="8"/>
  <c r="F177" i="8"/>
  <c r="D177" i="8"/>
  <c r="F70" i="8"/>
  <c r="D70" i="8"/>
  <c r="F351" i="8"/>
  <c r="D351" i="8"/>
  <c r="F474" i="8"/>
  <c r="D474" i="8"/>
  <c r="F388" i="8"/>
  <c r="D388" i="8"/>
  <c r="F459" i="8"/>
  <c r="D459" i="8"/>
  <c r="F339" i="8"/>
  <c r="D339" i="8"/>
  <c r="F53" i="8"/>
  <c r="D53" i="8"/>
  <c r="F222" i="8"/>
  <c r="D222" i="8"/>
  <c r="F215" i="8"/>
  <c r="D215" i="8"/>
  <c r="F208" i="8"/>
  <c r="D208" i="8"/>
  <c r="F205" i="8"/>
  <c r="D205" i="8"/>
  <c r="F136" i="8"/>
  <c r="D136" i="8"/>
  <c r="F102" i="8"/>
  <c r="D102" i="8"/>
  <c r="F198" i="8"/>
  <c r="D198" i="8"/>
  <c r="F315" i="8"/>
  <c r="D315" i="8"/>
  <c r="D477" i="8"/>
  <c r="F437" i="8"/>
  <c r="D437" i="8"/>
  <c r="F355" i="8"/>
  <c r="D355" i="8"/>
  <c r="F346" i="8"/>
  <c r="D346" i="8"/>
  <c r="F316" i="8"/>
  <c r="D316" i="8"/>
  <c r="F473" i="8"/>
  <c r="D473" i="8"/>
  <c r="D499" i="8"/>
  <c r="F354" i="8"/>
  <c r="D354" i="8"/>
  <c r="F359" i="8"/>
  <c r="D359" i="8"/>
  <c r="F311" i="8"/>
  <c r="D311" i="8"/>
  <c r="F314" i="8"/>
  <c r="D314" i="8"/>
  <c r="F378" i="8"/>
  <c r="D378" i="8"/>
  <c r="F274" i="8"/>
  <c r="D274" i="8"/>
  <c r="F85" i="8"/>
  <c r="D85" i="8"/>
  <c r="F35" i="8"/>
  <c r="D35" i="8"/>
  <c r="F373" i="8"/>
  <c r="D373" i="8"/>
  <c r="F347" i="8"/>
  <c r="D347" i="8"/>
  <c r="F368" i="8"/>
  <c r="D368" i="8"/>
  <c r="F317" i="8"/>
  <c r="D317" i="8"/>
  <c r="F230" i="8"/>
  <c r="D230" i="8"/>
  <c r="F192" i="8"/>
  <c r="D192" i="8"/>
  <c r="F206" i="8"/>
  <c r="D206" i="8"/>
  <c r="F173" i="8"/>
  <c r="D173" i="8"/>
  <c r="F74" i="8"/>
  <c r="D74" i="8"/>
  <c r="F104" i="8"/>
  <c r="D104" i="8"/>
  <c r="D471" i="8"/>
  <c r="F421" i="8"/>
  <c r="D421" i="8"/>
  <c r="F49" i="8"/>
  <c r="D49" i="8"/>
  <c r="F497" i="8"/>
  <c r="D497" i="8"/>
  <c r="F353" i="8"/>
  <c r="D353" i="8"/>
  <c r="F392" i="8"/>
  <c r="D392" i="8"/>
  <c r="F117" i="8"/>
  <c r="D117" i="8"/>
  <c r="D81" i="8"/>
  <c r="F201" i="8"/>
  <c r="D201" i="8"/>
  <c r="F424" i="8"/>
  <c r="D424" i="8"/>
  <c r="F438" i="8"/>
  <c r="D438" i="8"/>
  <c r="F188" i="8"/>
  <c r="D188" i="8"/>
  <c r="F13" i="8"/>
  <c r="D13" i="8"/>
  <c r="F426" i="8"/>
  <c r="D426" i="8"/>
  <c r="F482" i="8"/>
  <c r="D482" i="8"/>
  <c r="F191" i="8"/>
  <c r="D191" i="8"/>
  <c r="F138" i="8"/>
  <c r="D138" i="8"/>
  <c r="F213" i="8"/>
  <c r="D213" i="8"/>
  <c r="F91" i="8"/>
  <c r="D91" i="8"/>
  <c r="F211" i="8"/>
  <c r="D211" i="8"/>
  <c r="F446" i="8"/>
  <c r="D446" i="8"/>
  <c r="F383" i="8"/>
  <c r="D383" i="8"/>
  <c r="F371" i="8"/>
  <c r="D371" i="8"/>
  <c r="F363" i="8"/>
  <c r="D363" i="8"/>
  <c r="F18" i="8"/>
  <c r="D18" i="8"/>
  <c r="F333" i="8"/>
  <c r="D333" i="8"/>
  <c r="F335" i="8"/>
  <c r="D335" i="8"/>
  <c r="F491" i="8"/>
  <c r="D491" i="8"/>
  <c r="F313" i="8"/>
  <c r="D313" i="8"/>
  <c r="F495" i="8"/>
  <c r="D495" i="8"/>
  <c r="F419" i="8"/>
  <c r="D419" i="8"/>
  <c r="F342" i="8"/>
  <c r="D342" i="8"/>
  <c r="F407" i="8"/>
  <c r="D407" i="8"/>
  <c r="F431" i="8"/>
  <c r="D431" i="8"/>
  <c r="D472" i="8"/>
  <c r="D430" i="8"/>
  <c r="F348" i="8"/>
  <c r="D348" i="8"/>
  <c r="F365" i="8"/>
  <c r="D365" i="8"/>
  <c r="F209" i="8"/>
  <c r="D209" i="8"/>
  <c r="F456" i="8"/>
  <c r="D456" i="8"/>
  <c r="F233" i="8"/>
  <c r="D233" i="8"/>
  <c r="F96" i="8"/>
  <c r="D96" i="8"/>
  <c r="F466" i="8"/>
  <c r="D466" i="8"/>
  <c r="F461" i="8"/>
  <c r="D461" i="8"/>
  <c r="D449" i="8"/>
  <c r="F352" i="8"/>
  <c r="D352" i="8"/>
  <c r="F370" i="8"/>
  <c r="D370" i="8"/>
  <c r="F436" i="8"/>
  <c r="D436" i="8"/>
  <c r="F323" i="8"/>
  <c r="D323" i="8"/>
  <c r="F381" i="8"/>
  <c r="D381" i="8"/>
  <c r="F490" i="8"/>
  <c r="D490" i="8"/>
  <c r="F470" i="8"/>
  <c r="D470" i="8"/>
  <c r="F170" i="8"/>
  <c r="D170" i="8"/>
  <c r="F165" i="8"/>
  <c r="D165" i="8"/>
  <c r="F410" i="8"/>
  <c r="D410" i="8"/>
  <c r="F404" i="8"/>
  <c r="D404" i="8"/>
  <c r="F246" i="8"/>
  <c r="D246" i="8"/>
  <c r="F113" i="8"/>
  <c r="D113" i="8"/>
  <c r="F152" i="8"/>
  <c r="D152" i="8"/>
  <c r="F155" i="8"/>
  <c r="D155" i="8"/>
  <c r="F83" i="8"/>
  <c r="D83" i="8"/>
  <c r="F149" i="8"/>
  <c r="D149" i="8"/>
  <c r="F164" i="8"/>
  <c r="D164" i="8"/>
  <c r="F153" i="8"/>
  <c r="D153" i="8"/>
  <c r="F148" i="8"/>
  <c r="D148" i="8"/>
  <c r="F159" i="8"/>
  <c r="D159" i="8"/>
  <c r="F172" i="8"/>
  <c r="D172" i="8"/>
  <c r="F372" i="8"/>
  <c r="D372" i="8"/>
  <c r="F320" i="8"/>
  <c r="D320" i="8"/>
  <c r="F124" i="8"/>
  <c r="D124" i="8"/>
  <c r="F277" i="8"/>
  <c r="D277" i="8"/>
  <c r="F223" i="8"/>
  <c r="D223" i="8"/>
  <c r="F143" i="8"/>
  <c r="D143" i="8"/>
  <c r="F114" i="8"/>
  <c r="D114" i="8"/>
  <c r="F144" i="8"/>
  <c r="D144" i="8"/>
  <c r="F464" i="8"/>
  <c r="D464" i="8"/>
  <c r="F125" i="8"/>
  <c r="D125" i="8"/>
  <c r="F171" i="8"/>
  <c r="D171" i="8"/>
  <c r="F224" i="8"/>
  <c r="D224" i="8"/>
  <c r="F229" i="8"/>
  <c r="D229" i="8"/>
  <c r="F234" i="8"/>
  <c r="D234" i="8"/>
  <c r="F141" i="8"/>
  <c r="D141" i="8"/>
  <c r="F236" i="8"/>
  <c r="D236" i="8"/>
  <c r="F135" i="8"/>
  <c r="D135" i="8"/>
  <c r="F207" i="8"/>
  <c r="D207" i="8"/>
  <c r="D187" i="8"/>
  <c r="D232" i="8"/>
  <c r="F411" i="8"/>
  <c r="D411" i="8"/>
  <c r="F483" i="8"/>
  <c r="D483" i="8"/>
  <c r="F433" i="8"/>
  <c r="D433" i="8"/>
  <c r="F92" i="8"/>
  <c r="D92" i="8"/>
  <c r="F199" i="8"/>
  <c r="D199" i="8"/>
  <c r="F487" i="8"/>
  <c r="D487" i="8"/>
  <c r="F185" i="8"/>
  <c r="D185" i="8"/>
  <c r="F189" i="8"/>
  <c r="D189" i="8"/>
  <c r="F494" i="8"/>
  <c r="D494" i="8"/>
  <c r="F455" i="8"/>
  <c r="D455" i="8"/>
  <c r="F103" i="8"/>
  <c r="D103" i="8"/>
  <c r="F76" i="8"/>
  <c r="D76" i="8"/>
  <c r="F80" i="8"/>
  <c r="D80" i="8"/>
  <c r="F129" i="8"/>
  <c r="D129" i="8"/>
  <c r="F432" i="8"/>
  <c r="D432" i="8"/>
  <c r="F361" i="8"/>
  <c r="D361" i="8"/>
  <c r="F445" i="8"/>
  <c r="D445" i="8"/>
  <c r="F245" i="8"/>
  <c r="D245" i="8"/>
  <c r="F101" i="8"/>
  <c r="D101" i="8"/>
  <c r="F87" i="8"/>
  <c r="D87" i="8"/>
  <c r="F423" i="8"/>
  <c r="D423" i="8"/>
  <c r="F111" i="8"/>
  <c r="D111" i="8"/>
  <c r="F196" i="8"/>
  <c r="D196" i="8"/>
  <c r="F475" i="8"/>
  <c r="D475" i="8"/>
  <c r="F194" i="8"/>
  <c r="D194" i="8"/>
  <c r="F50" i="8"/>
  <c r="D50" i="8"/>
  <c r="F366" i="8"/>
  <c r="D366" i="8"/>
  <c r="F86" i="8"/>
  <c r="D86" i="8"/>
  <c r="F312" i="8"/>
  <c r="D312" i="8"/>
  <c r="F95" i="8"/>
  <c r="D95" i="8"/>
  <c r="F322" i="8"/>
  <c r="D322" i="8"/>
  <c r="F106" i="8"/>
  <c r="D106" i="8"/>
  <c r="F108" i="8"/>
  <c r="D108" i="8"/>
  <c r="F120" i="8"/>
  <c r="D120" i="8"/>
  <c r="F139" i="8"/>
  <c r="D139" i="8"/>
  <c r="F93" i="8"/>
  <c r="D93" i="8"/>
  <c r="F7" i="8"/>
  <c r="D7" i="8"/>
  <c r="F343" i="8"/>
  <c r="D343" i="8"/>
  <c r="F105" i="8"/>
  <c r="D105" i="8"/>
  <c r="F441" i="8"/>
  <c r="D441" i="8"/>
  <c r="F442" i="8"/>
  <c r="D442" i="8"/>
  <c r="F112" i="8"/>
  <c r="D112" i="8"/>
  <c r="F200" i="8"/>
  <c r="D200" i="8"/>
  <c r="F422" i="8"/>
  <c r="D422" i="8"/>
  <c r="F447" i="8"/>
  <c r="D447" i="8"/>
  <c r="F360" i="8"/>
  <c r="D360" i="8"/>
  <c r="D78" i="8"/>
  <c r="F228" i="8"/>
  <c r="D228" i="8"/>
  <c r="F82" i="8"/>
  <c r="D82" i="8"/>
  <c r="F302" i="8"/>
  <c r="D302" i="8"/>
  <c r="F468" i="8"/>
  <c r="D468" i="8"/>
  <c r="F79" i="8"/>
  <c r="D79" i="8"/>
  <c r="F32" i="8"/>
  <c r="D32" i="8"/>
  <c r="D453" i="8"/>
  <c r="F481" i="8"/>
  <c r="D481" i="8"/>
  <c r="F336" i="8"/>
  <c r="D336" i="8"/>
  <c r="F204" i="8"/>
  <c r="D204" i="8"/>
  <c r="F458" i="8"/>
  <c r="D458" i="8"/>
  <c r="D476" i="8"/>
  <c r="F99" i="8"/>
  <c r="D99" i="8"/>
  <c r="F218" i="8"/>
  <c r="D218" i="8"/>
  <c r="F448" i="8"/>
  <c r="D448" i="8"/>
  <c r="F444" i="8"/>
  <c r="D444" i="8"/>
  <c r="D501" i="8" l="1"/>
  <c r="F501" i="8"/>
</calcChain>
</file>

<file path=xl/sharedStrings.xml><?xml version="1.0" encoding="utf-8"?>
<sst xmlns="http://schemas.openxmlformats.org/spreadsheetml/2006/main" count="1662" uniqueCount="136">
  <si>
    <t>1047079</t>
  </si>
  <si>
    <t>1034907</t>
  </si>
  <si>
    <t>1056469</t>
  </si>
  <si>
    <t>1047093</t>
  </si>
  <si>
    <t>1049053</t>
  </si>
  <si>
    <t>WRITTEN OF FABRIC PACKING LIST SUMMARY</t>
  </si>
  <si>
    <t>Issue #: 02</t>
  </si>
  <si>
    <t>Document#FO/SHD/WH/01/04</t>
  </si>
  <si>
    <t>Row Labels</t>
  </si>
  <si>
    <t>Count of R/NO.</t>
  </si>
  <si>
    <t>Sum of Yds.</t>
  </si>
  <si>
    <t>Sum of G:W:KG.</t>
  </si>
  <si>
    <t>Sum of N:W:KG.</t>
  </si>
  <si>
    <t>Grand Total</t>
  </si>
  <si>
    <t>BPU PACKING LIST</t>
  </si>
  <si>
    <t>Warehouse</t>
  </si>
  <si>
    <t>Document Number</t>
  </si>
  <si>
    <t xml:space="preserve">WRITTEN OFF FABRIC PACKING LIST </t>
  </si>
  <si>
    <t>Packing List #</t>
  </si>
  <si>
    <t>R/NO.</t>
  </si>
  <si>
    <t>Description.</t>
  </si>
  <si>
    <t>Yds.</t>
  </si>
  <si>
    <t>Mtrs.</t>
  </si>
  <si>
    <t>G:W:KG.</t>
  </si>
  <si>
    <t>N:W:KG.</t>
  </si>
  <si>
    <t>M/Code.</t>
  </si>
  <si>
    <t>Width</t>
  </si>
  <si>
    <t>Buyer</t>
  </si>
  <si>
    <t>56"</t>
  </si>
  <si>
    <t>SAP</t>
  </si>
  <si>
    <t>1041893</t>
  </si>
  <si>
    <t>1026654</t>
  </si>
  <si>
    <t>1031522</t>
  </si>
  <si>
    <t>1031499</t>
  </si>
  <si>
    <t>1057579</t>
  </si>
  <si>
    <t>1043704</t>
  </si>
  <si>
    <t>1050678</t>
  </si>
  <si>
    <t>1056410</t>
  </si>
  <si>
    <t>1041139</t>
  </si>
  <si>
    <t>1044769</t>
  </si>
  <si>
    <t>1051853</t>
  </si>
  <si>
    <t>1057541</t>
  </si>
  <si>
    <t>1046967</t>
  </si>
  <si>
    <t>1050511</t>
  </si>
  <si>
    <t>1046966</t>
  </si>
  <si>
    <t>1049055</t>
  </si>
  <si>
    <t>1051682</t>
  </si>
  <si>
    <t>1054155</t>
  </si>
  <si>
    <t>1054338</t>
  </si>
  <si>
    <t>1055192</t>
  </si>
  <si>
    <t>1045112</t>
  </si>
  <si>
    <t>1051868</t>
  </si>
  <si>
    <t>1050426</t>
  </si>
  <si>
    <t>1031397</t>
  </si>
  <si>
    <t>1057619</t>
  </si>
  <si>
    <t>1031536</t>
  </si>
  <si>
    <t>1044850</t>
  </si>
  <si>
    <t>1031501</t>
  </si>
  <si>
    <t>11466876</t>
  </si>
  <si>
    <t>11456854</t>
  </si>
  <si>
    <t>.</t>
  </si>
  <si>
    <t>11632191</t>
  </si>
  <si>
    <t>11649180</t>
  </si>
  <si>
    <t>EGMAS1270</t>
  </si>
  <si>
    <t>MASR286</t>
  </si>
  <si>
    <t>11441963</t>
  </si>
  <si>
    <t>11466470A</t>
  </si>
  <si>
    <t>EGMAS2T1391</t>
  </si>
  <si>
    <t>11474573</t>
  </si>
  <si>
    <t>MASR409</t>
  </si>
  <si>
    <t>11016016</t>
  </si>
  <si>
    <t>11717691A</t>
  </si>
  <si>
    <t>EGMAS2T1215</t>
  </si>
  <si>
    <t>MASR42</t>
  </si>
  <si>
    <t>11438510</t>
  </si>
  <si>
    <t>11042735</t>
  </si>
  <si>
    <t>11703676A</t>
  </si>
  <si>
    <t>MQSR336</t>
  </si>
  <si>
    <t>11476793</t>
  </si>
  <si>
    <t>11449272</t>
  </si>
  <si>
    <t>11016358</t>
  </si>
  <si>
    <t>11016368</t>
  </si>
  <si>
    <t>EGMAS1121</t>
  </si>
  <si>
    <t>12072421</t>
  </si>
  <si>
    <t>11465434</t>
  </si>
  <si>
    <t>11564121</t>
  </si>
  <si>
    <t>EGMAS2T1994</t>
  </si>
  <si>
    <t>EGMAS2T1360</t>
  </si>
  <si>
    <t>SAP88</t>
  </si>
  <si>
    <t>SAP89</t>
  </si>
  <si>
    <t>12070209</t>
  </si>
  <si>
    <t>EGMAS272</t>
  </si>
  <si>
    <t>SAP101</t>
  </si>
  <si>
    <t>11741056</t>
  </si>
  <si>
    <t>SAP55</t>
  </si>
  <si>
    <t>11614779</t>
  </si>
  <si>
    <t>SAP61</t>
  </si>
  <si>
    <t>11640137</t>
  </si>
  <si>
    <t>SAP42</t>
  </si>
  <si>
    <t>SAP45</t>
  </si>
  <si>
    <t>SAP33</t>
  </si>
  <si>
    <t>SAP47</t>
  </si>
  <si>
    <t>11705738</t>
  </si>
  <si>
    <t>11473563</t>
  </si>
  <si>
    <t>EGMAS2T1173</t>
  </si>
  <si>
    <t>SAP16</t>
  </si>
  <si>
    <t>11651322</t>
  </si>
  <si>
    <t>11756471</t>
  </si>
  <si>
    <t>11713224</t>
  </si>
  <si>
    <t>11713223</t>
  </si>
  <si>
    <t>11675243</t>
  </si>
  <si>
    <t>11685240</t>
  </si>
  <si>
    <t>11685239</t>
  </si>
  <si>
    <t>11685243</t>
  </si>
  <si>
    <t>11685241</t>
  </si>
  <si>
    <t>11644306</t>
  </si>
  <si>
    <t>11011963</t>
  </si>
  <si>
    <t>EGMAS2T1310</t>
  </si>
  <si>
    <t>11027850</t>
  </si>
  <si>
    <t>11610888</t>
  </si>
  <si>
    <t>11459458</t>
  </si>
  <si>
    <t>MASR917</t>
  </si>
  <si>
    <t>11473593</t>
  </si>
  <si>
    <t>82/18_NY/SP</t>
  </si>
  <si>
    <t>86/14_PO/SP</t>
  </si>
  <si>
    <t>90/10_PO/SP</t>
  </si>
  <si>
    <t>92/8_PO/SP</t>
  </si>
  <si>
    <t>Issue Date: 23/03/2018</t>
  </si>
  <si>
    <t>Issue Date:23/03/2018</t>
  </si>
  <si>
    <t>egdc</t>
  </si>
  <si>
    <t>EGDC2018-2</t>
  </si>
  <si>
    <t>100_POLY</t>
  </si>
  <si>
    <t>59/35/6­_OC/PES/SPX</t>
  </si>
  <si>
    <t>88/12_PO/SP</t>
  </si>
  <si>
    <t>NIKE</t>
  </si>
  <si>
    <t>Sum of Mtrs.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</si>
</sst>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4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14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2"/>
      <name val="Trebuchet MS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0"/>
      <name val="Algerian"/>
      <family val="5"/>
    </font>
    <font>
      <b/>
      <i/>
      <sz val="14"/>
      <name val="Trebuchet MS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2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2" fontId="12" fillId="5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2" fontId="0" fillId="4" borderId="1" xfId="0" applyNumberFormat="1" applyFill="1" applyBorder="1"/>
    <xf numFmtId="0" fontId="12" fillId="4" borderId="1" xfId="0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/>
    </xf>
    <xf numFmtId="0" fontId="0" fillId="0" borderId="1" xfId="0" pivotButton="1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2" fontId="0" fillId="0" borderId="1" xfId="0" applyNumberFormat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9" fillId="2" borderId="1" xfId="0" quotePrefix="1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5" fillId="5" borderId="1" xfId="0" applyFont="1" applyFill="1" applyBorder="1" applyAlignment="1">
      <alignment horizontal="center" vertical="center"/>
    </xf>
    <xf numFmtId="2" fontId="7" fillId="5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numFmt numFmtId="2" formatCode="0.00"/>
    </dxf>
    <dxf>
      <numFmt numFmtId="2" formatCode="0.00"/>
    </dxf>
    <dxf>
      <numFmt numFmtId="164" formatCode="0.000"/>
    </dxf>
    <dxf>
      <numFmt numFmtId="165" formatCode="0.0000"/>
    </dxf>
    <dxf>
      <numFmt numFmtId="2" formatCode="0.0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udath Priyadharshana (MAS KREEDA – RM Hub)" refreshedDate="43185.369496874999" createdVersion="6" refreshedVersion="6" minRefreshableVersion="3" recordCount="496">
  <cacheSource type="worksheet">
    <worksheetSource ref="A4:J500" sheet="BPU PACKING LIST"/>
  </cacheSource>
  <cacheFields count="10">
    <cacheField name="R/NO." numFmtId="0">
      <sharedItems containsSemiMixedTypes="0" containsString="0" containsNumber="1" containsInteger="1" minValue="82" maxValue="2044"/>
    </cacheField>
    <cacheField name="Description." numFmtId="0">
      <sharedItems count="7">
        <s v="88/12_PO/SP"/>
        <s v="92/8_PO/SP"/>
        <s v="100_POLY"/>
        <s v="90/10_PO/SP"/>
        <s v="86/14_PO/SP"/>
        <s v="59/35/6­_OC/PES/SPX"/>
        <s v="82/18_NY/SP"/>
      </sharedItems>
    </cacheField>
    <cacheField name="Yds." numFmtId="0">
      <sharedItems containsSemiMixedTypes="0" containsString="0" containsNumber="1" minValue="0.5" maxValue="119"/>
    </cacheField>
    <cacheField name="Mtrs." numFmtId="2">
      <sharedItems containsSemiMixedTypes="0" containsString="0" containsNumber="1" minValue="0.4572" maxValue="108.81359999999999"/>
    </cacheField>
    <cacheField name="G:W:KG." numFmtId="0">
      <sharedItems containsSemiMixedTypes="0" containsString="0" containsNumber="1" minValue="0.1" maxValue="59"/>
    </cacheField>
    <cacheField name="N:W:KG." numFmtId="0">
      <sharedItems containsSemiMixedTypes="0" containsString="0" containsNumber="1" minValue="9.9999999999999978E-2" maxValue="58.5"/>
    </cacheField>
    <cacheField name="M/Code." numFmtId="0">
      <sharedItems containsMixedTypes="1" containsNumber="1" containsInteger="1" minValue="1019596" maxValue="1705041"/>
    </cacheField>
    <cacheField name="Width" numFmtId="0">
      <sharedItems/>
    </cacheField>
    <cacheField name="Buyer" numFmtId="0">
      <sharedItems/>
    </cacheField>
    <cacheField name="SAP" numFmtId="0">
      <sharedItems containsMixedTypes="1" containsNumber="1" containsInteger="1" minValue="1015271" maxValue="170546008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6">
  <r>
    <n v="82"/>
    <x v="0"/>
    <n v="48"/>
    <n v="43.891199999999998"/>
    <n v="13.3"/>
    <n v="12.8"/>
    <n v="1057616"/>
    <s v="56&quot;"/>
    <s v="NIKE"/>
    <n v="11472222"/>
  </r>
  <r>
    <n v="84"/>
    <x v="1"/>
    <n v="2"/>
    <n v="1.8288"/>
    <n v="0.4"/>
    <n v="0.30000000000000004"/>
    <n v="1054258"/>
    <s v="56&quot;"/>
    <s v="NIKE"/>
    <n v="11660066"/>
  </r>
  <r>
    <n v="85"/>
    <x v="2"/>
    <n v="62"/>
    <n v="56.692799999999998"/>
    <n v="22.2"/>
    <n v="21.7"/>
    <n v="1048107"/>
    <s v="56&quot;"/>
    <s v="NIKE"/>
    <n v="9418498"/>
  </r>
  <r>
    <n v="86"/>
    <x v="3"/>
    <n v="58"/>
    <n v="53.035199999999996"/>
    <n v="19.100000000000001"/>
    <n v="18.600000000000001"/>
    <n v="1057445"/>
    <s v="56&quot;"/>
    <s v="NIKE"/>
    <n v="11610947"/>
  </r>
  <r>
    <n v="87"/>
    <x v="0"/>
    <n v="58"/>
    <n v="53.035199999999996"/>
    <n v="17.8"/>
    <n v="17.3"/>
    <n v="1057616"/>
    <s v="56&quot;"/>
    <s v="NIKE"/>
    <n v="11472306"/>
  </r>
  <r>
    <n v="88"/>
    <x v="0"/>
    <n v="66"/>
    <n v="60.3504"/>
    <n v="19.100000000000001"/>
    <n v="18.600000000000001"/>
    <n v="1057456"/>
    <s v="56&quot;"/>
    <s v="NIKE"/>
    <n v="11472831"/>
  </r>
  <r>
    <n v="89"/>
    <x v="3"/>
    <n v="58"/>
    <n v="53.035199999999996"/>
    <n v="17.8"/>
    <n v="17.3"/>
    <n v="1057447"/>
    <s v="56&quot;"/>
    <s v="NIKE"/>
    <n v="11469693"/>
  </r>
  <r>
    <n v="90"/>
    <x v="0"/>
    <n v="66"/>
    <n v="60.3504"/>
    <n v="20.3"/>
    <n v="19.8"/>
    <n v="1057456"/>
    <s v="56&quot;"/>
    <s v="NIKE"/>
    <n v="11472828"/>
  </r>
  <r>
    <n v="92"/>
    <x v="0"/>
    <n v="34"/>
    <n v="31.089600000000001"/>
    <n v="9.6999999999999993"/>
    <n v="9.1999999999999993"/>
    <n v="1050512"/>
    <s v="56&quot;"/>
    <s v="NIKE"/>
    <n v="11624925"/>
  </r>
  <r>
    <n v="93"/>
    <x v="0"/>
    <n v="56"/>
    <n v="51.206400000000002"/>
    <n v="18.3"/>
    <n v="17.8"/>
    <n v="1057650"/>
    <s v="56&quot;"/>
    <s v="NIKE"/>
    <n v="11610950"/>
  </r>
  <r>
    <n v="94"/>
    <x v="3"/>
    <n v="57"/>
    <n v="52.120800000000003"/>
    <n v="18.2"/>
    <n v="17.7"/>
    <n v="1057459"/>
    <s v="56&quot;"/>
    <s v="NIKE"/>
    <n v="11610956"/>
  </r>
  <r>
    <n v="95"/>
    <x v="3"/>
    <n v="55"/>
    <n v="50.292000000000002"/>
    <n v="18.100000000000001"/>
    <n v="17.600000000000001"/>
    <n v="1056157"/>
    <s v="56&quot;"/>
    <s v="NIKE"/>
    <n v="11610937"/>
  </r>
  <r>
    <n v="96"/>
    <x v="3"/>
    <n v="53"/>
    <n v="48.463200000000001"/>
    <n v="17.399999999999999"/>
    <n v="16.899999999999999"/>
    <n v="1056157"/>
    <s v="56&quot;"/>
    <s v="NIKE"/>
    <n v="11610939"/>
  </r>
  <r>
    <n v="97"/>
    <x v="4"/>
    <n v="52"/>
    <n v="47.5488"/>
    <n v="15.6"/>
    <n v="15.1"/>
    <s v="1046967"/>
    <s v="56&quot;"/>
    <s v="NIKE"/>
    <s v="11449272"/>
  </r>
  <r>
    <n v="98"/>
    <x v="3"/>
    <n v="57"/>
    <n v="52.120800000000003"/>
    <n v="18.5"/>
    <n v="18"/>
    <n v="1056156"/>
    <s v="56&quot;"/>
    <s v="NIKE"/>
    <n v="11644310"/>
  </r>
  <r>
    <n v="99"/>
    <x v="0"/>
    <n v="63"/>
    <n v="57.607199999999999"/>
    <n v="19.3"/>
    <n v="18.8"/>
    <n v="1050112"/>
    <s v="56&quot;"/>
    <s v="NIKE"/>
    <n v="11469546"/>
  </r>
  <r>
    <n v="100"/>
    <x v="3"/>
    <n v="55"/>
    <n v="50.292000000000002"/>
    <n v="18.100000000000001"/>
    <n v="17.600000000000001"/>
    <n v="1056157"/>
    <s v="56&quot;"/>
    <s v="NIKE"/>
    <n v="11610938"/>
  </r>
  <r>
    <n v="101"/>
    <x v="3"/>
    <n v="58"/>
    <n v="53.035199999999996"/>
    <n v="19.100000000000001"/>
    <n v="18.600000000000001"/>
    <n v="1057459"/>
    <s v="56&quot;"/>
    <s v="NIKE"/>
    <n v="11610959"/>
  </r>
  <r>
    <n v="102"/>
    <x v="3"/>
    <n v="53"/>
    <n v="48.463200000000001"/>
    <n v="17.399999999999999"/>
    <n v="16.899999999999999"/>
    <n v="1057617"/>
    <s v="56&quot;"/>
    <s v="NIKE"/>
    <n v="11610931"/>
  </r>
  <r>
    <n v="103"/>
    <x v="0"/>
    <n v="67"/>
    <n v="61.264800000000001"/>
    <n v="20.399999999999999"/>
    <n v="19.899999999999999"/>
    <n v="1056155"/>
    <s v="56&quot;"/>
    <s v="NIKE"/>
    <n v="11472815"/>
  </r>
  <r>
    <n v="104"/>
    <x v="3"/>
    <n v="51"/>
    <n v="46.634399999999999"/>
    <n v="17.2"/>
    <n v="16.7"/>
    <n v="1057613"/>
    <s v="56&quot;"/>
    <s v="NIKE"/>
    <n v="11660448"/>
  </r>
  <r>
    <n v="105"/>
    <x v="0"/>
    <n v="66"/>
    <n v="60.3504"/>
    <n v="20"/>
    <n v="19.5"/>
    <n v="1057456"/>
    <s v="56&quot;"/>
    <s v="NIKE"/>
    <n v="11472827"/>
  </r>
  <r>
    <n v="327"/>
    <x v="3"/>
    <n v="52"/>
    <n v="47.5488"/>
    <n v="17.100000000000001"/>
    <n v="16.600000000000001"/>
    <n v="1057603"/>
    <s v="56&quot;"/>
    <s v="NIKE"/>
    <n v="11644328"/>
  </r>
  <r>
    <n v="328"/>
    <x v="3"/>
    <n v="56"/>
    <n v="51.206400000000002"/>
    <n v="18.2"/>
    <n v="17.7"/>
    <n v="1057457"/>
    <s v="56&quot;"/>
    <s v="NIKE"/>
    <n v="11631363"/>
  </r>
  <r>
    <n v="329"/>
    <x v="1"/>
    <n v="25"/>
    <n v="22.86"/>
    <n v="3"/>
    <n v="2.5"/>
    <n v="1057597"/>
    <s v="56&quot;"/>
    <s v="NIKE"/>
    <n v="11493607"/>
  </r>
  <r>
    <n v="330"/>
    <x v="0"/>
    <n v="68"/>
    <n v="62.179200000000002"/>
    <n v="20.2"/>
    <n v="19.7"/>
    <n v="1057620"/>
    <s v="56&quot;"/>
    <s v="NIKE"/>
    <n v="1147253"/>
  </r>
  <r>
    <n v="331"/>
    <x v="3"/>
    <n v="52"/>
    <n v="47.5488"/>
    <n v="17"/>
    <n v="16.5"/>
    <n v="1057618"/>
    <s v="56&quot;"/>
    <s v="NIKE"/>
    <n v="11631419"/>
  </r>
  <r>
    <n v="332"/>
    <x v="2"/>
    <n v="1"/>
    <n v="0.91439999999999999"/>
    <n v="0.8"/>
    <n v="0.30000000000000004"/>
    <n v="1035823"/>
    <s v="56&quot;"/>
    <s v="NIKE"/>
    <n v="11498905"/>
  </r>
  <r>
    <n v="333"/>
    <x v="0"/>
    <n v="68"/>
    <n v="62.179200000000002"/>
    <n v="20.9"/>
    <n v="20.399999999999999"/>
    <n v="1057612"/>
    <s v="56&quot;"/>
    <s v="NIKE"/>
    <n v="11469704"/>
  </r>
  <r>
    <n v="334"/>
    <x v="0"/>
    <n v="67"/>
    <n v="61.264800000000001"/>
    <n v="20.6"/>
    <n v="20.100000000000001"/>
    <n v="1057612"/>
    <s v="56&quot;"/>
    <s v="NIKE"/>
    <n v="11469998"/>
  </r>
  <r>
    <n v="335"/>
    <x v="0"/>
    <n v="96"/>
    <n v="87.782399999999996"/>
    <n v="20.3"/>
    <n v="19.8"/>
    <n v="1049053"/>
    <s v="56&quot;"/>
    <s v="NIKE"/>
    <n v="11667512"/>
  </r>
  <r>
    <n v="336"/>
    <x v="0"/>
    <n v="68"/>
    <n v="62.179200000000002"/>
    <n v="20.8"/>
    <n v="20.3"/>
    <n v="1057608"/>
    <s v="56&quot;"/>
    <s v="NIKE"/>
    <n v="11469709"/>
  </r>
  <r>
    <n v="337"/>
    <x v="0"/>
    <n v="63"/>
    <n v="57.607199999999999"/>
    <n v="19.399999999999999"/>
    <n v="18.899999999999999"/>
    <n v="1057608"/>
    <s v="56&quot;"/>
    <s v="NIKE"/>
    <n v="11469710"/>
  </r>
  <r>
    <n v="338"/>
    <x v="0"/>
    <n v="83"/>
    <n v="75.895200000000003"/>
    <n v="24.6"/>
    <n v="24.1"/>
    <n v="1057604"/>
    <s v="56&quot;"/>
    <s v="NIKE"/>
    <n v="11469717"/>
  </r>
  <r>
    <n v="339"/>
    <x v="0"/>
    <n v="69"/>
    <n v="63.093600000000002"/>
    <n v="21.1"/>
    <n v="20.6"/>
    <n v="1057608"/>
    <s v="56&quot;"/>
    <s v="NIKE"/>
    <n v="11469708"/>
  </r>
  <r>
    <n v="340"/>
    <x v="3"/>
    <n v="54"/>
    <n v="49.377600000000001"/>
    <n v="17.600000000000001"/>
    <n v="17.100000000000001"/>
    <n v="1057607"/>
    <s v="56&quot;"/>
    <s v="NIKE"/>
    <n v="11622206"/>
  </r>
  <r>
    <n v="341"/>
    <x v="3"/>
    <n v="59"/>
    <n v="53.949599999999997"/>
    <n v="19.100000000000001"/>
    <n v="18.600000000000001"/>
    <n v="1057605"/>
    <s v="56&quot;"/>
    <s v="NIKE"/>
    <n v="11610953"/>
  </r>
  <r>
    <n v="342"/>
    <x v="3"/>
    <n v="58"/>
    <n v="53.035199999999996"/>
    <n v="19"/>
    <n v="18.5"/>
    <n v="1057459"/>
    <s v="56&quot;"/>
    <s v="NIKE"/>
    <n v="11610960"/>
  </r>
  <r>
    <n v="343"/>
    <x v="3"/>
    <n v="59"/>
    <n v="53.949599999999997"/>
    <n v="18.7"/>
    <n v="18.2"/>
    <n v="1057606"/>
    <s v="56&quot;"/>
    <s v="NIKE"/>
    <n v="11610965"/>
  </r>
  <r>
    <n v="344"/>
    <x v="0"/>
    <n v="63"/>
    <n v="57.607199999999999"/>
    <n v="19"/>
    <n v="18.5"/>
    <n v="1057612"/>
    <s v="56&quot;"/>
    <s v="NIKE"/>
    <n v="11469697"/>
  </r>
  <r>
    <n v="345"/>
    <x v="3"/>
    <n v="56"/>
    <n v="51.206400000000002"/>
    <n v="18.399999999999999"/>
    <n v="17.899999999999999"/>
    <n v="1057606"/>
    <s v="56&quot;"/>
    <s v="NIKE"/>
    <n v="11610966"/>
  </r>
  <r>
    <n v="346"/>
    <x v="0"/>
    <n v="59"/>
    <n v="53.949599999999997"/>
    <n v="18.2"/>
    <n v="17.7"/>
    <n v="1057620"/>
    <s v="56&quot;"/>
    <s v="NIKE"/>
    <n v="11472502"/>
  </r>
  <r>
    <n v="348"/>
    <x v="3"/>
    <n v="54"/>
    <n v="49.377600000000001"/>
    <n v="17.600000000000001"/>
    <n v="17.100000000000001"/>
    <n v="1057606"/>
    <s v="56&quot;"/>
    <s v="NIKE"/>
    <n v="11610962"/>
  </r>
  <r>
    <n v="349"/>
    <x v="3"/>
    <n v="50"/>
    <n v="45.72"/>
    <n v="16.100000000000001"/>
    <n v="15.600000000000001"/>
    <n v="1057445"/>
    <s v="56&quot;"/>
    <s v="NIKE"/>
    <s v="."/>
  </r>
  <r>
    <n v="350"/>
    <x v="0"/>
    <n v="47"/>
    <n v="42.976799999999997"/>
    <n v="13.5"/>
    <n v="13"/>
    <s v="1046966"/>
    <s v="56&quot;"/>
    <s v="NIKE"/>
    <s v="11465434"/>
  </r>
  <r>
    <n v="351"/>
    <x v="5"/>
    <n v="71"/>
    <n v="64.922399999999996"/>
    <n v="18"/>
    <n v="17.5"/>
    <n v="1051104"/>
    <s v="56&quot;"/>
    <s v="NIKE"/>
    <s v="EGMAS2T1391"/>
  </r>
  <r>
    <n v="352"/>
    <x v="0"/>
    <n v="63"/>
    <n v="57.607199999999999"/>
    <n v="17.100000000000001"/>
    <n v="16.600000000000001"/>
    <n v="1057456"/>
    <s v="56&quot;"/>
    <s v="NIKE"/>
    <n v="11472826"/>
  </r>
  <r>
    <n v="353"/>
    <x v="0"/>
    <n v="59"/>
    <n v="53.949599999999997"/>
    <n v="18.600000000000001"/>
    <n v="18.100000000000001"/>
    <n v="1057620"/>
    <s v="56&quot;"/>
    <s v="NIKE"/>
    <n v="11472496"/>
  </r>
  <r>
    <n v="354"/>
    <x v="0"/>
    <n v="28"/>
    <n v="25.603200000000001"/>
    <n v="6"/>
    <n v="5.5"/>
    <n v="1051682"/>
    <s v="56&quot;"/>
    <s v="NIKE"/>
    <s v="."/>
  </r>
  <r>
    <n v="355"/>
    <x v="0"/>
    <n v="63"/>
    <n v="57.607199999999999"/>
    <n v="19"/>
    <n v="18.5"/>
    <n v="1057620"/>
    <s v="56&quot;"/>
    <s v="NIKE"/>
    <n v="11472497"/>
  </r>
  <r>
    <n v="356"/>
    <x v="0"/>
    <n v="62"/>
    <n v="56.692799999999998"/>
    <n v="19.5"/>
    <n v="19"/>
    <n v="1057616"/>
    <s v="56&quot;"/>
    <s v="NIKE"/>
    <n v="11472309"/>
  </r>
  <r>
    <n v="357"/>
    <x v="0"/>
    <n v="54"/>
    <n v="49.377600000000001"/>
    <n v="16.2"/>
    <n v="15.7"/>
    <n v="1057620"/>
    <s v="56&quot;"/>
    <s v="NIKE"/>
    <n v="11472499"/>
  </r>
  <r>
    <n v="358"/>
    <x v="3"/>
    <n v="54"/>
    <n v="49.377600000000001"/>
    <n v="17.8"/>
    <n v="17.3"/>
    <n v="1057607"/>
    <s v="56&quot;"/>
    <s v="NIKE"/>
    <n v="11622204"/>
  </r>
  <r>
    <n v="359"/>
    <x v="3"/>
    <n v="55"/>
    <n v="50.292000000000002"/>
    <n v="17.7"/>
    <n v="17.2"/>
    <n v="1057617"/>
    <s v="56&quot;"/>
    <s v="NIKE"/>
    <n v="11610932"/>
  </r>
  <r>
    <n v="360"/>
    <x v="0"/>
    <n v="65"/>
    <n v="59.436"/>
    <n v="18.7"/>
    <n v="18.2"/>
    <n v="1056155"/>
    <s v="56&quot;"/>
    <s v="NIKE"/>
    <n v="11472814"/>
  </r>
  <r>
    <n v="361"/>
    <x v="0"/>
    <n v="63"/>
    <n v="57.607199999999999"/>
    <n v="19.399999999999999"/>
    <n v="18.899999999999999"/>
    <n v="1057456"/>
    <s v="56&quot;"/>
    <s v="NIKE"/>
    <n v="11472284"/>
  </r>
  <r>
    <n v="362"/>
    <x v="3"/>
    <n v="56"/>
    <n v="51.206400000000002"/>
    <n v="17.2"/>
    <n v="16.7"/>
    <n v="1057606"/>
    <s v="56&quot;"/>
    <s v="NIKE"/>
    <n v="11610961"/>
  </r>
  <r>
    <n v="363"/>
    <x v="0"/>
    <n v="65"/>
    <n v="59.436"/>
    <n v="20"/>
    <n v="19.5"/>
    <n v="1056155"/>
    <s v="56&quot;"/>
    <s v="NIKE"/>
    <n v="11472816"/>
  </r>
  <r>
    <n v="364"/>
    <x v="3"/>
    <n v="56"/>
    <n v="51.206400000000002"/>
    <n v="18.399999999999999"/>
    <n v="17.899999999999999"/>
    <n v="1057445"/>
    <s v="56&quot;"/>
    <s v="NIKE"/>
    <n v="11610944"/>
  </r>
  <r>
    <n v="365"/>
    <x v="0"/>
    <n v="69"/>
    <n v="63.093600000000002"/>
    <n v="21.1"/>
    <n v="20.6"/>
    <n v="1056155"/>
    <s v="56&quot;"/>
    <s v="NIKE"/>
    <n v="11472820"/>
  </r>
  <r>
    <n v="366"/>
    <x v="0"/>
    <n v="63"/>
    <n v="57.607199999999999"/>
    <n v="19.3"/>
    <n v="18.8"/>
    <n v="1057456"/>
    <s v="56&quot;"/>
    <s v="NIKE"/>
    <n v="11472285"/>
  </r>
  <r>
    <n v="367"/>
    <x v="3"/>
    <n v="60"/>
    <n v="54.863999999999997"/>
    <n v="19"/>
    <n v="18.5"/>
    <n v="1057602"/>
    <s v="56&quot;"/>
    <s v="NIKE"/>
    <n v="11631384"/>
  </r>
  <r>
    <n v="368"/>
    <x v="3"/>
    <n v="53"/>
    <n v="48.463200000000001"/>
    <n v="17.5"/>
    <n v="17"/>
    <n v="1057459"/>
    <s v="56&quot;"/>
    <s v="NIKE"/>
    <n v="11610955"/>
  </r>
  <r>
    <n v="369"/>
    <x v="3"/>
    <n v="54"/>
    <n v="49.377600000000001"/>
    <n v="17.7"/>
    <n v="17.2"/>
    <n v="1057445"/>
    <s v="56&quot;"/>
    <s v="NIKE"/>
    <n v="11610945"/>
  </r>
  <r>
    <n v="370"/>
    <x v="3"/>
    <n v="56"/>
    <n v="51.206400000000002"/>
    <n v="18.5"/>
    <n v="18"/>
    <n v="1057607"/>
    <s v="56&quot;"/>
    <s v="NIKE"/>
    <n v="11622203"/>
  </r>
  <r>
    <n v="371"/>
    <x v="0"/>
    <n v="76"/>
    <n v="69.494399999999999"/>
    <n v="9.5"/>
    <n v="9"/>
    <s v="1047079"/>
    <s v="56&quot;"/>
    <s v="NIKE"/>
    <s v="SAP55"/>
  </r>
  <r>
    <n v="372"/>
    <x v="3"/>
    <n v="54"/>
    <n v="49.377600000000001"/>
    <n v="17.399999999999999"/>
    <n v="16.899999999999999"/>
    <n v="1057605"/>
    <s v="56&quot;"/>
    <s v="NIKE"/>
    <n v="11610951"/>
  </r>
  <r>
    <n v="373"/>
    <x v="3"/>
    <n v="51"/>
    <n v="46.634399999999999"/>
    <n v="16.8"/>
    <n v="16.3"/>
    <n v="1057603"/>
    <s v="56&quot;"/>
    <s v="NIKE"/>
    <n v="11644326"/>
  </r>
  <r>
    <n v="374"/>
    <x v="1"/>
    <n v="82"/>
    <n v="74.980800000000002"/>
    <n v="7.8"/>
    <n v="7.3"/>
    <n v="1033624"/>
    <s v="56&quot;"/>
    <s v="NIKE"/>
    <n v="11433418"/>
  </r>
  <r>
    <n v="375"/>
    <x v="0"/>
    <n v="47"/>
    <n v="42.976799999999997"/>
    <n v="15.9"/>
    <n v="15.4"/>
    <n v="1049055"/>
    <s v="56&quot;"/>
    <s v="NIKE"/>
    <s v="EGMAS2T1360"/>
  </r>
  <r>
    <n v="376"/>
    <x v="1"/>
    <n v="82"/>
    <n v="74.980800000000002"/>
    <n v="13.6"/>
    <n v="13.1"/>
    <n v="1033624"/>
    <s v="56&quot;"/>
    <s v="NIKE"/>
    <n v="11433418"/>
  </r>
  <r>
    <n v="380"/>
    <x v="6"/>
    <n v="4"/>
    <n v="3.6576"/>
    <n v="1.7"/>
    <n v="1.2"/>
    <n v="1049599"/>
    <s v="56&quot;"/>
    <s v="NIKE"/>
    <s v="EGMAS2T1215"/>
  </r>
  <r>
    <n v="381"/>
    <x v="1"/>
    <n v="2"/>
    <n v="1.8288"/>
    <n v="0.7"/>
    <n v="0.19999999999999996"/>
    <n v="1053811"/>
    <s v="56&quot;"/>
    <s v="NIKE"/>
    <n v="11614661"/>
  </r>
  <r>
    <n v="382"/>
    <x v="2"/>
    <n v="6"/>
    <n v="5.4863999999999997"/>
    <n v="0.3"/>
    <n v="0.19999999999999998"/>
    <s v="1031499"/>
    <s v="56&quot;"/>
    <s v="NIKE"/>
    <s v="11649180"/>
  </r>
  <r>
    <n v="383"/>
    <x v="2"/>
    <n v="13"/>
    <n v="11.8872"/>
    <n v="2.5"/>
    <n v="2"/>
    <n v="1049804"/>
    <s v="56&quot;"/>
    <s v="NIKE"/>
    <n v="11708103"/>
  </r>
  <r>
    <n v="384"/>
    <x v="6"/>
    <n v="7"/>
    <n v="6.4008000000000003"/>
    <n v="1.5"/>
    <n v="1"/>
    <n v="1049599"/>
    <s v="56&quot;"/>
    <s v="NIKE"/>
    <n v="11435319"/>
  </r>
  <r>
    <n v="385"/>
    <x v="0"/>
    <n v="1"/>
    <n v="0.91439999999999999"/>
    <n v="0.2"/>
    <n v="0.1"/>
    <n v="1047258"/>
    <s v="56&quot;"/>
    <s v="NIKE"/>
    <n v="11476807"/>
  </r>
  <r>
    <n v="386"/>
    <x v="2"/>
    <n v="3"/>
    <n v="2.7431999999999999"/>
    <n v="1.1000000000000001"/>
    <n v="0.60000000000000009"/>
    <n v="1031522"/>
    <s v="56&quot;"/>
    <s v="NIKE"/>
    <n v="1147648"/>
  </r>
  <r>
    <n v="387"/>
    <x v="4"/>
    <n v="3"/>
    <n v="2.7431999999999999"/>
    <n v="1.2"/>
    <n v="0.7"/>
    <n v="1057734"/>
    <s v="56&quot;"/>
    <s v="NIKE"/>
    <n v="11667584"/>
  </r>
  <r>
    <n v="388"/>
    <x v="1"/>
    <n v="5"/>
    <n v="4.5720000000000001"/>
    <n v="1.4"/>
    <n v="0.89999999999999991"/>
    <n v="1044881"/>
    <s v="56&quot;"/>
    <s v="NIKE"/>
    <n v="11489399"/>
  </r>
  <r>
    <n v="389"/>
    <x v="0"/>
    <n v="5"/>
    <n v="4.5720000000000001"/>
    <n v="1.6"/>
    <n v="1.1000000000000001"/>
    <n v="1049053"/>
    <s v="56&quot;"/>
    <s v="NIKE"/>
    <n v="11667511"/>
  </r>
  <r>
    <n v="390"/>
    <x v="5"/>
    <n v="20"/>
    <n v="18.288"/>
    <n v="1.9"/>
    <n v="1.4"/>
    <n v="1057585"/>
    <s v="56&quot;"/>
    <s v="NIKE"/>
    <n v="11471901"/>
  </r>
  <r>
    <n v="391"/>
    <x v="6"/>
    <n v="67"/>
    <n v="61.264800000000001"/>
    <n v="10.199999999999999"/>
    <n v="9.6999999999999993"/>
    <n v="1042035"/>
    <s v="56&quot;"/>
    <s v="NIKE"/>
    <n v="11441200"/>
  </r>
  <r>
    <n v="393"/>
    <x v="3"/>
    <n v="49"/>
    <n v="44.805599999999998"/>
    <n v="11.8"/>
    <n v="11.3"/>
    <s v="1050426"/>
    <s v="56&quot;"/>
    <s v="NIKE"/>
    <s v="11675243"/>
  </r>
  <r>
    <n v="394"/>
    <x v="3"/>
    <n v="50"/>
    <n v="45.72"/>
    <n v="17.2"/>
    <n v="16.7"/>
    <n v="1048051"/>
    <s v="56&quot;"/>
    <s v="NIKE"/>
    <n v="8076584"/>
  </r>
  <r>
    <n v="395"/>
    <x v="1"/>
    <n v="68"/>
    <n v="62.179200000000002"/>
    <n v="9.8000000000000007"/>
    <n v="9.3000000000000007"/>
    <n v="1042956"/>
    <s v="56&quot;"/>
    <s v="NIKE"/>
    <n v="11228869"/>
  </r>
  <r>
    <n v="396"/>
    <x v="4"/>
    <n v="97"/>
    <n v="88.696799999999996"/>
    <n v="19.7"/>
    <n v="19.2"/>
    <n v="1050377"/>
    <s v="56&quot;"/>
    <s v="NIKE"/>
    <n v="11058172"/>
  </r>
  <r>
    <n v="397"/>
    <x v="6"/>
    <n v="53"/>
    <n v="48.463200000000001"/>
    <n v="11.01"/>
    <n v="10.51"/>
    <n v="1044730"/>
    <s v="56&quot;"/>
    <s v="NIKE"/>
    <n v="11619094"/>
  </r>
  <r>
    <n v="398"/>
    <x v="2"/>
    <n v="36"/>
    <n v="32.918399999999998"/>
    <n v="8.4"/>
    <n v="7.9"/>
    <n v="1057568"/>
    <s v="56&quot;"/>
    <s v="NIKE"/>
    <n v="11448735"/>
  </r>
  <r>
    <n v="399"/>
    <x v="3"/>
    <n v="18"/>
    <n v="16.459199999999999"/>
    <n v="6.3"/>
    <n v="5.8"/>
    <s v="1031397"/>
    <s v="56&quot;"/>
    <s v="NIKE"/>
    <s v="11685240"/>
  </r>
  <r>
    <n v="400"/>
    <x v="5"/>
    <n v="37"/>
    <n v="33.832799999999999"/>
    <n v="7.8"/>
    <n v="7.3"/>
    <n v="1057560"/>
    <s v="56&quot;"/>
    <s v="NIKE"/>
    <n v="11046296"/>
  </r>
  <r>
    <n v="401"/>
    <x v="4"/>
    <n v="41"/>
    <n v="37.490400000000001"/>
    <n v="8.8000000000000007"/>
    <n v="8.3000000000000007"/>
    <n v="1052907"/>
    <s v="56&quot;"/>
    <s v="NIKE"/>
    <s v="MQSR336"/>
  </r>
  <r>
    <n v="402"/>
    <x v="0"/>
    <n v="49"/>
    <n v="44.805599999999998"/>
    <n v="9.5"/>
    <n v="9"/>
    <s v="1054338"/>
    <s v="56&quot;"/>
    <s v="NIKE"/>
    <s v="11705738"/>
  </r>
  <r>
    <n v="403"/>
    <x v="3"/>
    <n v="39"/>
    <n v="35.6616"/>
    <n v="8.1999999999999993"/>
    <n v="7.6999999999999993"/>
    <s v="1051868"/>
    <s v="56&quot;"/>
    <s v="NIKE"/>
    <s v="11713224"/>
  </r>
  <r>
    <n v="404"/>
    <x v="2"/>
    <n v="25"/>
    <n v="22.86"/>
    <n v="6.3"/>
    <n v="5.8"/>
    <n v="1041893"/>
    <s v="56&quot;"/>
    <s v="NIKE"/>
    <n v="11414150"/>
  </r>
  <r>
    <n v="405"/>
    <x v="1"/>
    <n v="15"/>
    <n v="13.715999999999999"/>
    <n v="2.2999999999999998"/>
    <n v="1.7999999999999998"/>
    <n v="1040150"/>
    <s v="56&quot;"/>
    <s v="NIKE"/>
    <s v="MASR917"/>
  </r>
  <r>
    <n v="406"/>
    <x v="6"/>
    <n v="9"/>
    <n v="8.2295999999999996"/>
    <n v="2.9"/>
    <n v="2.4"/>
    <n v="1043703"/>
    <s v="56&quot;"/>
    <s v="NIKE"/>
    <n v="10991493"/>
  </r>
  <r>
    <n v="407"/>
    <x v="0"/>
    <n v="50"/>
    <n v="45.72"/>
    <n v="8.6"/>
    <n v="8.1"/>
    <n v="1051705"/>
    <s v="56&quot;"/>
    <s v="NIKE"/>
    <n v="11439108"/>
  </r>
  <r>
    <n v="408"/>
    <x v="6"/>
    <n v="27"/>
    <n v="24.688800000000001"/>
    <n v="1.8"/>
    <n v="1.3"/>
    <n v="1049599"/>
    <s v="56&quot;"/>
    <s v="NIKE"/>
    <n v="11027777"/>
  </r>
  <r>
    <n v="409"/>
    <x v="0"/>
    <n v="15"/>
    <n v="13.715999999999999"/>
    <n v="4.9000000000000004"/>
    <n v="4.4000000000000004"/>
    <n v="1050375"/>
    <s v="56&quot;"/>
    <s v="NIKE"/>
    <n v="11027634"/>
  </r>
  <r>
    <n v="410"/>
    <x v="2"/>
    <n v="64"/>
    <n v="58.521599999999999"/>
    <n v="6.9"/>
    <n v="6.4"/>
    <n v="1039049"/>
    <s v="56&quot;"/>
    <s v="NIKE"/>
    <s v="MASR286"/>
  </r>
  <r>
    <n v="411"/>
    <x v="5"/>
    <n v="1"/>
    <n v="0.91439999999999999"/>
    <n v="1"/>
    <n v="0.5"/>
    <s v="1057579"/>
    <s v="56&quot;"/>
    <s v="NIKE"/>
    <s v="11441963"/>
  </r>
  <r>
    <n v="412"/>
    <x v="3"/>
    <n v="20"/>
    <n v="18.288"/>
    <n v="5.8"/>
    <n v="5.3"/>
    <n v="1051856"/>
    <s v="56&quot;"/>
    <s v="NIKE"/>
    <n v="11667384"/>
  </r>
  <r>
    <n v="413"/>
    <x v="5"/>
    <n v="11"/>
    <n v="10.058400000000001"/>
    <n v="2.1"/>
    <n v="1.6"/>
    <n v="1057576"/>
    <s v="56&quot;"/>
    <s v="NIKE"/>
    <n v="11441653"/>
  </r>
  <r>
    <n v="414"/>
    <x v="1"/>
    <n v="12"/>
    <n v="10.972799999999999"/>
    <n v="3.2"/>
    <n v="2.7"/>
    <n v="1052080"/>
    <s v="56&quot;"/>
    <s v="NIKE"/>
    <n v="11433392"/>
  </r>
  <r>
    <n v="415"/>
    <x v="3"/>
    <n v="10"/>
    <n v="9.1440000000000001"/>
    <n v="2.6"/>
    <n v="2.1"/>
    <n v="1045112"/>
    <s v="56&quot;"/>
    <s v="NIKE"/>
    <n v="11015552"/>
  </r>
  <r>
    <n v="416"/>
    <x v="5"/>
    <n v="33"/>
    <n v="30.1752"/>
    <n v="2.1"/>
    <n v="1.6"/>
    <n v="1042717"/>
    <s v="56&quot;"/>
    <s v="NIKE"/>
    <n v="99860577"/>
  </r>
  <r>
    <n v="417"/>
    <x v="2"/>
    <n v="17"/>
    <n v="15.5448"/>
    <n v="2.2000000000000002"/>
    <n v="1.7000000000000002"/>
    <n v="1039042"/>
    <s v="56&quot;"/>
    <s v="NIKE"/>
    <n v="11011207"/>
  </r>
  <r>
    <n v="418"/>
    <x v="4"/>
    <n v="15"/>
    <n v="13.715999999999999"/>
    <n v="5.0999999999999996"/>
    <n v="4.5999999999999996"/>
    <n v="1057722"/>
    <s v="56&quot;"/>
    <s v="NIKE"/>
    <n v="11660613"/>
  </r>
  <r>
    <n v="419"/>
    <x v="4"/>
    <n v="18"/>
    <n v="16.459199999999999"/>
    <n v="6.4"/>
    <n v="5.9"/>
    <n v="1057791"/>
    <s v="56&quot;"/>
    <s v="NIKE"/>
    <n v="11667568"/>
  </r>
  <r>
    <n v="420"/>
    <x v="3"/>
    <n v="17"/>
    <n v="15.5448"/>
    <n v="3.5"/>
    <n v="3"/>
    <n v="1056590"/>
    <s v="56&quot;"/>
    <s v="NIKE"/>
    <n v="11027854"/>
  </r>
  <r>
    <n v="421"/>
    <x v="3"/>
    <n v="10"/>
    <n v="9.1440000000000001"/>
    <n v="6.3"/>
    <n v="5.8"/>
    <n v="1056148"/>
    <s v="56&quot;"/>
    <s v="NIKE"/>
    <n v="11667370"/>
  </r>
  <r>
    <n v="422"/>
    <x v="0"/>
    <n v="10"/>
    <n v="9.1440000000000001"/>
    <n v="1.3"/>
    <n v="0.8"/>
    <n v="1047258"/>
    <s v="56&quot;"/>
    <s v="NIKE"/>
    <n v="9208105"/>
  </r>
  <r>
    <n v="424"/>
    <x v="3"/>
    <n v="5"/>
    <n v="4.5720000000000001"/>
    <n v="2"/>
    <n v="1.5"/>
    <n v="1057601"/>
    <s v="56&quot;"/>
    <s v="NIKE"/>
    <n v="11634434"/>
  </r>
  <r>
    <n v="426"/>
    <x v="3"/>
    <n v="15"/>
    <n v="13.715999999999999"/>
    <n v="4.3"/>
    <n v="3.8"/>
    <n v="1057622"/>
    <s v="56&quot;"/>
    <s v="NIKE"/>
    <n v="11631406"/>
  </r>
  <r>
    <n v="427"/>
    <x v="5"/>
    <n v="5"/>
    <n v="4.5720000000000001"/>
    <n v="1.1000000000000001"/>
    <n v="0.60000000000000009"/>
    <n v="1057554"/>
    <s v="56&quot;"/>
    <s v="NIKE"/>
    <n v="11221310"/>
  </r>
  <r>
    <n v="428"/>
    <x v="3"/>
    <n v="6"/>
    <n v="5.4863999999999997"/>
    <n v="4.3"/>
    <n v="3.8"/>
    <n v="1051855"/>
    <s v="56&quot;"/>
    <s v="NIKE"/>
    <n v="11565545"/>
  </r>
  <r>
    <n v="429"/>
    <x v="3"/>
    <n v="1"/>
    <n v="0.91439999999999999"/>
    <n v="0.7"/>
    <n v="0.19999999999999996"/>
    <n v="1047093"/>
    <s v="56&quot;"/>
    <s v="NIKE"/>
    <n v="11054820"/>
  </r>
  <r>
    <n v="430"/>
    <x v="3"/>
    <n v="42"/>
    <n v="38.404800000000002"/>
    <n v="11.1"/>
    <n v="10.6"/>
    <n v="1057426"/>
    <s v="56&quot;"/>
    <s v="NIKE"/>
    <n v="11646527"/>
  </r>
  <r>
    <n v="431"/>
    <x v="4"/>
    <n v="25"/>
    <n v="22.86"/>
    <n v="7.4"/>
    <n v="6.9"/>
    <n v="1057765"/>
    <s v="56&quot;"/>
    <s v="NIKE"/>
    <n v="11667572"/>
  </r>
  <r>
    <n v="432"/>
    <x v="4"/>
    <n v="25"/>
    <n v="22.86"/>
    <n v="4.5999999999999996"/>
    <n v="4.0999999999999996"/>
    <n v="1057777"/>
    <s v="56&quot;"/>
    <s v="NIKE"/>
    <n v="11618917"/>
  </r>
  <r>
    <n v="433"/>
    <x v="3"/>
    <n v="46"/>
    <n v="42.062399999999997"/>
    <n v="14.9"/>
    <n v="14.4"/>
    <n v="1056148"/>
    <s v="56&quot;"/>
    <s v="NIKE"/>
    <n v="11650103"/>
  </r>
  <r>
    <n v="434"/>
    <x v="3"/>
    <n v="2"/>
    <n v="1.8288"/>
    <n v="1.2"/>
    <n v="0.7"/>
    <n v="1051855"/>
    <s v="56&quot;"/>
    <s v="NIKE"/>
    <n v="11565244"/>
  </r>
  <r>
    <n v="435"/>
    <x v="3"/>
    <n v="40"/>
    <n v="36.576000000000001"/>
    <n v="8.3000000000000007"/>
    <n v="7.8000000000000007"/>
    <n v="1057623"/>
    <s v="56&quot;"/>
    <s v="NIKE"/>
    <n v="11644295"/>
  </r>
  <r>
    <n v="436"/>
    <x v="6"/>
    <n v="29"/>
    <n v="26.517599999999998"/>
    <n v="8.1999999999999993"/>
    <n v="7.6999999999999993"/>
    <s v="1056410"/>
    <s v="56&quot;"/>
    <s v="NIKE"/>
    <s v="11717691A"/>
  </r>
  <r>
    <n v="437"/>
    <x v="3"/>
    <n v="47"/>
    <n v="42.976799999999997"/>
    <n v="12.1"/>
    <n v="11.6"/>
    <n v="1057426"/>
    <s v="56&quot;"/>
    <s v="NIKE"/>
    <n v="11646526"/>
  </r>
  <r>
    <n v="438"/>
    <x v="3"/>
    <n v="12"/>
    <n v="10.972799999999999"/>
    <n v="4.3"/>
    <n v="3.8"/>
    <n v="1052448"/>
    <s v="56&quot;"/>
    <s v="NIKE"/>
    <n v="11660611"/>
  </r>
  <r>
    <n v="439"/>
    <x v="3"/>
    <n v="46"/>
    <n v="42.062399999999997"/>
    <n v="13.2"/>
    <n v="12.7"/>
    <n v="1057619"/>
    <s v="56&quot;"/>
    <s v="NIKE"/>
    <n v="11644301"/>
  </r>
  <r>
    <n v="440"/>
    <x v="3"/>
    <n v="5"/>
    <n v="4.5720000000000001"/>
    <n v="2"/>
    <n v="1.5"/>
    <n v="1051856"/>
    <s v="56&quot;"/>
    <s v="NIKE"/>
    <n v="11565260"/>
  </r>
  <r>
    <n v="441"/>
    <x v="3"/>
    <n v="50"/>
    <n v="45.72"/>
    <n v="13.7"/>
    <n v="13.2"/>
    <n v="1057401"/>
    <s v="56&quot;"/>
    <s v="NIKE"/>
    <n v="11646525"/>
  </r>
  <r>
    <n v="442"/>
    <x v="4"/>
    <n v="5"/>
    <n v="4.5720000000000001"/>
    <n v="1.6"/>
    <n v="1.1000000000000001"/>
    <n v="1050437"/>
    <s v="56&quot;"/>
    <s v="NIKE"/>
    <n v="11438614"/>
  </r>
  <r>
    <n v="443"/>
    <x v="0"/>
    <n v="50"/>
    <n v="45.72"/>
    <n v="11.1"/>
    <n v="10.6"/>
    <n v="1050378"/>
    <s v="56&quot;"/>
    <s v="NIKE"/>
    <n v="11058155"/>
  </r>
  <r>
    <n v="444"/>
    <x v="3"/>
    <n v="51"/>
    <n v="46.634399999999999"/>
    <n v="16.3"/>
    <n v="15.8"/>
    <n v="1041135"/>
    <s v="56&quot;"/>
    <s v="NIKE"/>
    <n v="11058690"/>
  </r>
  <r>
    <n v="445"/>
    <x v="4"/>
    <n v="80"/>
    <n v="73.152000000000001"/>
    <n v="16.399999999999999"/>
    <n v="15.899999999999999"/>
    <n v="1047080"/>
    <s v="56&quot;"/>
    <s v="NIKE"/>
    <n v="9581583"/>
  </r>
  <r>
    <n v="446"/>
    <x v="2"/>
    <n v="12"/>
    <n v="10.972799999999999"/>
    <n v="2.7"/>
    <n v="2.2000000000000002"/>
    <n v="1057544"/>
    <s v="56&quot;"/>
    <s v="NIKE"/>
    <n v="11037036"/>
  </r>
  <r>
    <n v="448"/>
    <x v="1"/>
    <n v="39"/>
    <n v="35.6616"/>
    <n v="8.1"/>
    <n v="7.6"/>
    <n v="1036387"/>
    <s v="56&quot;"/>
    <s v="NIKE"/>
    <n v="11009437"/>
  </r>
  <r>
    <n v="449"/>
    <x v="4"/>
    <n v="50"/>
    <n v="45.72"/>
    <n v="12.2"/>
    <n v="11.7"/>
    <n v="1050385"/>
    <s v="56&quot;"/>
    <s v="NIKE"/>
    <n v="11677416"/>
  </r>
  <r>
    <n v="450"/>
    <x v="3"/>
    <n v="25"/>
    <n v="22.86"/>
    <n v="9.3000000000000007"/>
    <n v="8.8000000000000007"/>
    <n v="1052840"/>
    <s v="56&quot;"/>
    <s v="NIKE"/>
    <n v="11489917"/>
  </r>
  <r>
    <n v="451"/>
    <x v="4"/>
    <n v="68"/>
    <n v="62.179200000000002"/>
    <n v="4.5999999999999996"/>
    <n v="4.0999999999999996"/>
    <n v="1057698"/>
    <s v="56&quot;"/>
    <s v="NIKE"/>
    <n v="11667571"/>
  </r>
  <r>
    <n v="452"/>
    <x v="4"/>
    <n v="5"/>
    <n v="4.5720000000000001"/>
    <n v="2"/>
    <n v="1.5"/>
    <n v="1057780"/>
    <s v="56&quot;"/>
    <s v="NIKE"/>
    <n v="11677388"/>
  </r>
  <r>
    <n v="453"/>
    <x v="1"/>
    <n v="59"/>
    <n v="53.949599999999997"/>
    <n v="20.3"/>
    <n v="19.8"/>
    <s v="1034907"/>
    <s v="56&quot;"/>
    <s v="NIKE"/>
    <s v="11610888"/>
  </r>
  <r>
    <n v="454"/>
    <x v="3"/>
    <n v="29"/>
    <n v="26.517599999999998"/>
    <n v="9.3000000000000007"/>
    <n v="8.8000000000000007"/>
    <n v="1057614"/>
    <s v="56&quot;"/>
    <s v="NIKE"/>
    <n v="11660482"/>
  </r>
  <r>
    <n v="455"/>
    <x v="3"/>
    <n v="28"/>
    <n v="25.603200000000001"/>
    <n v="7.4"/>
    <n v="6.9"/>
    <n v="1056158"/>
    <s v="56&quot;"/>
    <s v="NIKE"/>
    <n v="11631424"/>
  </r>
  <r>
    <n v="456"/>
    <x v="4"/>
    <n v="40"/>
    <n v="36.576000000000001"/>
    <n v="13.2"/>
    <n v="12.7"/>
    <n v="1053763"/>
    <s v="56&quot;"/>
    <s v="NIKE"/>
    <n v="11677587"/>
  </r>
  <r>
    <n v="457"/>
    <x v="4"/>
    <n v="35"/>
    <n v="32.003999999999998"/>
    <n v="5.5"/>
    <n v="5"/>
    <n v="1057731"/>
    <s v="56&quot;"/>
    <s v="NIKE"/>
    <n v="11618933"/>
  </r>
  <r>
    <n v="458"/>
    <x v="3"/>
    <n v="30"/>
    <n v="27.431999999999999"/>
    <n v="5.5"/>
    <n v="5"/>
    <n v="1057406"/>
    <s v="56&quot;"/>
    <s v="NIKE"/>
    <n v="11667551"/>
  </r>
  <r>
    <n v="460"/>
    <x v="3"/>
    <n v="10"/>
    <n v="9.1440000000000001"/>
    <n v="4.4000000000000004"/>
    <n v="3.9000000000000004"/>
    <n v="1052448"/>
    <s v="56&quot;"/>
    <s v="NIKE"/>
    <n v="11646532"/>
  </r>
  <r>
    <n v="461"/>
    <x v="4"/>
    <n v="33"/>
    <n v="30.1752"/>
    <n v="11"/>
    <n v="10.5"/>
    <n v="1057720"/>
    <s v="56&quot;"/>
    <s v="NIKE"/>
    <n v="11707052"/>
  </r>
  <r>
    <n v="462"/>
    <x v="4"/>
    <n v="55"/>
    <n v="50.292000000000002"/>
    <n v="18.2"/>
    <n v="17.7"/>
    <n v="1057747"/>
    <s v="56&quot;"/>
    <s v="NIKE"/>
    <n v="11618927"/>
  </r>
  <r>
    <n v="463"/>
    <x v="0"/>
    <n v="7"/>
    <n v="6.4008000000000003"/>
    <n v="2.2000000000000002"/>
    <n v="1.7000000000000002"/>
    <n v="1050392"/>
    <s v="56&quot;"/>
    <s v="NIKE"/>
    <n v="11632463"/>
  </r>
  <r>
    <n v="464"/>
    <x v="4"/>
    <n v="42"/>
    <n v="38.404800000000002"/>
    <n v="7.2"/>
    <n v="6.7"/>
    <n v="1057720"/>
    <s v="56&quot;"/>
    <s v="NIKE"/>
    <n v="11607056"/>
  </r>
  <r>
    <n v="465"/>
    <x v="3"/>
    <n v="20"/>
    <n v="18.288"/>
    <n v="11.1"/>
    <n v="10.6"/>
    <n v="1052444"/>
    <s v="56&quot;"/>
    <s v="NIKE"/>
    <n v="11701481"/>
  </r>
  <r>
    <n v="466"/>
    <x v="3"/>
    <n v="53"/>
    <n v="48.463200000000001"/>
    <n v="16.8"/>
    <n v="16.3"/>
    <n v="1057606"/>
    <s v="56&quot;"/>
    <s v="NIKE"/>
    <n v="11610963"/>
  </r>
  <r>
    <n v="467"/>
    <x v="3"/>
    <n v="10"/>
    <n v="9.1440000000000001"/>
    <n v="4.8"/>
    <n v="4.3"/>
    <n v="1050426"/>
    <s v="56&quot;"/>
    <s v="NIKE"/>
    <n v="11675242"/>
  </r>
  <r>
    <n v="468"/>
    <x v="4"/>
    <n v="5"/>
    <n v="4.5720000000000001"/>
    <n v="1.7"/>
    <n v="1.2"/>
    <n v="1053763"/>
    <s v="56&quot;"/>
    <s v="NIKE"/>
    <n v="11677586"/>
  </r>
  <r>
    <n v="469"/>
    <x v="3"/>
    <n v="8"/>
    <n v="7.3151999999999999"/>
    <n v="4.3"/>
    <n v="3.8"/>
    <n v="1057602"/>
    <s v="56&quot;"/>
    <s v="NIKE"/>
    <n v="11631387"/>
  </r>
  <r>
    <n v="470"/>
    <x v="3"/>
    <n v="5"/>
    <n v="4.5720000000000001"/>
    <n v="2.8"/>
    <n v="2.2999999999999998"/>
    <n v="1056149"/>
    <s v="56&quot;"/>
    <s v="NIKE"/>
    <n v="11667053"/>
  </r>
  <r>
    <n v="471"/>
    <x v="3"/>
    <n v="21"/>
    <n v="19.202400000000001"/>
    <n v="6"/>
    <n v="5.5"/>
    <n v="1052447"/>
    <s v="56&quot;"/>
    <s v="NIKE"/>
    <n v="11473450"/>
  </r>
  <r>
    <n v="472"/>
    <x v="1"/>
    <n v="16"/>
    <n v="14.6304"/>
    <n v="6.4"/>
    <n v="5.9"/>
    <n v="1053811"/>
    <s v="56&quot;"/>
    <s v="NIKE"/>
    <n v="11651355"/>
  </r>
  <r>
    <n v="473"/>
    <x v="4"/>
    <n v="40"/>
    <n v="36.576000000000001"/>
    <n v="8.6"/>
    <n v="8.1"/>
    <n v="1057794"/>
    <s v="56&quot;"/>
    <s v="NIKE"/>
    <n v="11677393"/>
  </r>
  <r>
    <n v="474"/>
    <x v="4"/>
    <n v="20"/>
    <n v="18.288"/>
    <n v="4.4000000000000004"/>
    <n v="3.9000000000000004"/>
    <s v="1051853"/>
    <s v="56&quot;"/>
    <s v="NIKE"/>
    <s v="11703676A"/>
  </r>
  <r>
    <n v="475"/>
    <x v="3"/>
    <n v="13"/>
    <n v="11.8872"/>
    <n v="6"/>
    <n v="5.5"/>
    <n v="1052840"/>
    <s v="56&quot;"/>
    <s v="NIKE"/>
    <n v="11665529"/>
  </r>
  <r>
    <n v="476"/>
    <x v="3"/>
    <n v="26"/>
    <n v="23.7744"/>
    <n v="8.1"/>
    <n v="7.6"/>
    <n v="1057606"/>
    <s v="56&quot;"/>
    <s v="NIKE"/>
    <n v="11610964"/>
  </r>
  <r>
    <n v="477"/>
    <x v="3"/>
    <n v="20"/>
    <n v="18.288"/>
    <n v="8.3000000000000007"/>
    <n v="7.8000000000000007"/>
    <n v="1050426"/>
    <s v="56&quot;"/>
    <s v="NIKE"/>
    <n v="11675239"/>
  </r>
  <r>
    <n v="478"/>
    <x v="1"/>
    <n v="83"/>
    <n v="75.895200000000003"/>
    <n v="19.8"/>
    <n v="19.3"/>
    <s v="1044850"/>
    <s v="56&quot;"/>
    <s v="NIKE"/>
    <s v="11459458"/>
  </r>
  <r>
    <n v="479"/>
    <x v="4"/>
    <n v="8"/>
    <n v="7.3151999999999999"/>
    <n v="2.8"/>
    <n v="2.2999999999999998"/>
    <n v="1057755"/>
    <s v="56&quot;"/>
    <s v="NIKE"/>
    <n v="11618529"/>
  </r>
  <r>
    <n v="480"/>
    <x v="4"/>
    <n v="20"/>
    <n v="18.288"/>
    <n v="4.8"/>
    <n v="4.3"/>
    <n v="1057712"/>
    <s v="56&quot;"/>
    <s v="NIKE"/>
    <n v="11645940"/>
  </r>
  <r>
    <n v="481"/>
    <x v="4"/>
    <n v="49"/>
    <n v="44.805599999999998"/>
    <n v="11.4"/>
    <n v="10.9"/>
    <n v="1053763"/>
    <s v="56&quot;"/>
    <s v="NIKE"/>
    <n v="11676995"/>
  </r>
  <r>
    <n v="482"/>
    <x v="0"/>
    <n v="56"/>
    <n v="51.206400000000002"/>
    <n v="16.3"/>
    <n v="15.8"/>
    <s v="1049055"/>
    <s v="56&quot;"/>
    <s v="NIKE"/>
    <s v="SAP88"/>
  </r>
  <r>
    <n v="483"/>
    <x v="0"/>
    <n v="57"/>
    <n v="52.120800000000003"/>
    <n v="18.7"/>
    <n v="18.2"/>
    <n v="1052446"/>
    <s v="56&quot;"/>
    <s v="NIKE"/>
    <s v="."/>
  </r>
  <r>
    <n v="484"/>
    <x v="3"/>
    <n v="56"/>
    <n v="51.206400000000002"/>
    <n v="17.100000000000001"/>
    <n v="16.600000000000001"/>
    <n v="1057607"/>
    <s v="56&quot;"/>
    <s v="NIKE"/>
    <s v="."/>
  </r>
  <r>
    <n v="485"/>
    <x v="3"/>
    <n v="59"/>
    <n v="53.949599999999997"/>
    <n v="15"/>
    <n v="14.5"/>
    <n v="1056157"/>
    <s v="56&quot;"/>
    <s v="NIKE"/>
    <s v="."/>
  </r>
  <r>
    <n v="486"/>
    <x v="0"/>
    <n v="28"/>
    <n v="25.603200000000001"/>
    <n v="1.4"/>
    <n v="0.89999999999999991"/>
    <n v="1047079"/>
    <s v="56&quot;"/>
    <s v="NIKE"/>
    <n v="11042756"/>
  </r>
  <r>
    <n v="487"/>
    <x v="3"/>
    <n v="56"/>
    <n v="51.206400000000002"/>
    <n v="13.1"/>
    <n v="12.6"/>
    <n v="1057609"/>
    <s v="56&quot;"/>
    <s v="NIKE"/>
    <n v="11632992"/>
  </r>
  <r>
    <n v="488"/>
    <x v="3"/>
    <n v="55"/>
    <n v="50.292000000000002"/>
    <n v="16.2"/>
    <n v="15.7"/>
    <n v="1057607"/>
    <s v="56&quot;"/>
    <s v="NIKE"/>
    <n v="11622205"/>
  </r>
  <r>
    <n v="489"/>
    <x v="3"/>
    <n v="52"/>
    <n v="47.5488"/>
    <n v="11.7"/>
    <n v="11.2"/>
    <n v="1057618"/>
    <s v="56&quot;"/>
    <s v="NIKE"/>
    <n v="11631416"/>
  </r>
  <r>
    <n v="490"/>
    <x v="1"/>
    <n v="106"/>
    <n v="96.926400000000001"/>
    <n v="16.3"/>
    <n v="15.8"/>
    <n v="1031519"/>
    <s v="56&quot;"/>
    <s v="NIKE"/>
    <n v="11021199"/>
  </r>
  <r>
    <n v="491"/>
    <x v="3"/>
    <n v="74"/>
    <n v="67.665599999999998"/>
    <n v="20.100000000000001"/>
    <n v="19.600000000000001"/>
    <n v="1052413"/>
    <s v="56&quot;"/>
    <s v="NIKE"/>
    <n v="11217561"/>
  </r>
  <r>
    <n v="492"/>
    <x v="3"/>
    <n v="54"/>
    <n v="49.377600000000001"/>
    <n v="17"/>
    <n v="16.5"/>
    <n v="1041135"/>
    <s v="56&quot;"/>
    <s v="NIKE"/>
    <s v="."/>
  </r>
  <r>
    <n v="493"/>
    <x v="3"/>
    <n v="42"/>
    <n v="38.404800000000002"/>
    <n v="10.4"/>
    <n v="9.9"/>
    <n v="1057431"/>
    <s v="56&quot;"/>
    <s v="NIKE"/>
    <n v="11644345"/>
  </r>
  <r>
    <n v="494"/>
    <x v="6"/>
    <n v="58"/>
    <n v="53.035199999999996"/>
    <n v="21.3"/>
    <n v="20.8"/>
    <n v="1041139"/>
    <s v="56&quot;"/>
    <s v="NIKE"/>
    <n v="11446251"/>
  </r>
  <r>
    <n v="495"/>
    <x v="3"/>
    <n v="47"/>
    <n v="42.976799999999997"/>
    <n v="12.8"/>
    <n v="12.3"/>
    <n v="1056594"/>
    <s v="56&quot;"/>
    <s v="NIKE"/>
    <n v="11039745"/>
  </r>
  <r>
    <n v="496"/>
    <x v="4"/>
    <n v="60"/>
    <n v="54.863999999999997"/>
    <n v="15.5"/>
    <n v="15"/>
    <n v="1057906"/>
    <s v="56&quot;"/>
    <s v="NIKE"/>
    <n v="11466357"/>
  </r>
  <r>
    <n v="497"/>
    <x v="0"/>
    <n v="39"/>
    <n v="35.6616"/>
    <n v="15.9"/>
    <n v="15.4"/>
    <n v="1054983"/>
    <s v="56&quot;"/>
    <s v="NIKE"/>
    <n v="10988008"/>
  </r>
  <r>
    <n v="498"/>
    <x v="6"/>
    <n v="59"/>
    <n v="53.949599999999997"/>
    <n v="19.8"/>
    <n v="19.3"/>
    <n v="1041134"/>
    <s v="56&quot;"/>
    <s v="NIKE"/>
    <n v="11058698"/>
  </r>
  <r>
    <n v="499"/>
    <x v="3"/>
    <n v="20"/>
    <n v="18.288"/>
    <n v="6.3"/>
    <n v="5.8"/>
    <n v="1056591"/>
    <s v="56&quot;"/>
    <s v="NIKE"/>
    <n v="11231804"/>
  </r>
  <r>
    <n v="500"/>
    <x v="4"/>
    <n v="2"/>
    <n v="1.8288"/>
    <n v="0.6"/>
    <n v="9.9999999999999978E-2"/>
    <n v="1047080"/>
    <s v="56&quot;"/>
    <s v="NIKE"/>
    <n v="11027176"/>
  </r>
  <r>
    <n v="501"/>
    <x v="0"/>
    <n v="20"/>
    <n v="18.288"/>
    <n v="14"/>
    <n v="13.5"/>
    <n v="1049055"/>
    <s v="56&quot;"/>
    <s v="NIKE"/>
    <n v="11570595"/>
  </r>
  <r>
    <n v="502"/>
    <x v="1"/>
    <n v="32"/>
    <n v="29.2608"/>
    <n v="15.2"/>
    <n v="14.7"/>
    <n v="1031519"/>
    <s v="56&quot;"/>
    <s v="NIKE"/>
    <n v="11472754"/>
  </r>
  <r>
    <n v="503"/>
    <x v="5"/>
    <n v="50"/>
    <n v="45.72"/>
    <n v="17.100000000000001"/>
    <n v="16.600000000000001"/>
    <n v="1055062"/>
    <s v="56&quot;"/>
    <s v="NIKE"/>
    <n v="10952800"/>
  </r>
  <r>
    <n v="504"/>
    <x v="3"/>
    <n v="40"/>
    <n v="36.576000000000001"/>
    <n v="15.9"/>
    <n v="15.4"/>
    <s v="1031397"/>
    <s v="56&quot;"/>
    <s v="NIKE"/>
    <s v="11685239"/>
  </r>
  <r>
    <n v="505"/>
    <x v="5"/>
    <n v="75"/>
    <n v="68.58"/>
    <n v="17.7"/>
    <n v="17.2"/>
    <n v="1055040"/>
    <s v="56&quot;"/>
    <s v="NIKE"/>
    <n v="10674042"/>
  </r>
  <r>
    <n v="506"/>
    <x v="3"/>
    <n v="9"/>
    <n v="8.2295999999999996"/>
    <n v="1.5"/>
    <n v="1"/>
    <n v="1055776"/>
    <s v="56&quot;"/>
    <s v="NIKE"/>
    <s v="EGMAS2T1173"/>
  </r>
  <r>
    <n v="507"/>
    <x v="0"/>
    <n v="63"/>
    <n v="57.607199999999999"/>
    <n v="13.1"/>
    <n v="12.6"/>
    <n v="1053631"/>
    <s v="56&quot;"/>
    <s v="NIKE"/>
    <n v="11034791"/>
  </r>
  <r>
    <n v="508"/>
    <x v="6"/>
    <n v="103"/>
    <n v="94.183199999999999"/>
    <n v="20.399999999999999"/>
    <n v="19.899999999999999"/>
    <n v="1044767"/>
    <s v="56&quot;"/>
    <s v="NIKE"/>
    <n v="11042726"/>
  </r>
  <r>
    <n v="509"/>
    <x v="2"/>
    <n v="30"/>
    <n v="27.431999999999999"/>
    <n v="3.3"/>
    <n v="2.8"/>
    <n v="1055141"/>
    <s v="56&quot;"/>
    <s v="NIKE"/>
    <n v="11005634"/>
  </r>
  <r>
    <n v="510"/>
    <x v="0"/>
    <n v="49.7"/>
    <n v="45.445680000000003"/>
    <n v="7.5"/>
    <n v="7"/>
    <n v="1054176"/>
    <s v="56&quot;"/>
    <s v="NIKE"/>
    <n v="11443748"/>
  </r>
  <r>
    <n v="511"/>
    <x v="3"/>
    <n v="61"/>
    <n v="55.778399999999998"/>
    <n v="19.899999999999999"/>
    <n v="19.399999999999999"/>
    <n v="1044783"/>
    <s v="56&quot;"/>
    <s v="NIKE"/>
    <n v="11465803"/>
  </r>
  <r>
    <n v="512"/>
    <x v="3"/>
    <n v="59"/>
    <n v="53.949599999999997"/>
    <n v="19.2"/>
    <n v="18.7"/>
    <n v="1044783"/>
    <s v="56&quot;"/>
    <s v="NIKE"/>
    <n v="11465810"/>
  </r>
  <r>
    <n v="513"/>
    <x v="2"/>
    <n v="15"/>
    <n v="13.715999999999999"/>
    <n v="1.8"/>
    <n v="1.3"/>
    <n v="1043140"/>
    <s v="56&quot;"/>
    <s v="NIKE"/>
    <n v="11224121"/>
  </r>
  <r>
    <n v="514"/>
    <x v="0"/>
    <n v="39"/>
    <n v="35.6616"/>
    <n v="6.7"/>
    <n v="6.2"/>
    <n v="1050378"/>
    <s v="56&quot;"/>
    <s v="NIKE"/>
    <n v="11058151"/>
  </r>
  <r>
    <n v="515"/>
    <x v="0"/>
    <n v="107"/>
    <n v="97.840800000000002"/>
    <n v="22.9"/>
    <n v="22.4"/>
    <n v="1049055"/>
    <s v="56&quot;"/>
    <s v="NIKE"/>
    <n v="11439104"/>
  </r>
  <r>
    <n v="516"/>
    <x v="4"/>
    <n v="67"/>
    <n v="61.264800000000001"/>
    <n v="15.6"/>
    <n v="15.1"/>
    <n v="1057903"/>
    <s v="56&quot;"/>
    <s v="NIKE"/>
    <n v="11466353"/>
  </r>
  <r>
    <n v="517"/>
    <x v="0"/>
    <n v="99"/>
    <n v="90.525599999999997"/>
    <n v="20"/>
    <n v="19.5"/>
    <n v="1050378"/>
    <s v="56&quot;"/>
    <s v="NIKE"/>
    <n v="11058152"/>
  </r>
  <r>
    <n v="518"/>
    <x v="4"/>
    <n v="29"/>
    <n v="26.517599999999998"/>
    <n v="6.2"/>
    <n v="5.7"/>
    <n v="1053630"/>
    <s v="56&quot;"/>
    <s v="NIKE"/>
    <n v="11047758"/>
  </r>
  <r>
    <n v="519"/>
    <x v="1"/>
    <n v="23"/>
    <n v="21.031199999999998"/>
    <n v="4.5"/>
    <n v="4"/>
    <n v="1034907"/>
    <s v="56&quot;"/>
    <s v="NIKE"/>
    <s v="."/>
  </r>
  <r>
    <n v="520"/>
    <x v="4"/>
    <n v="24"/>
    <n v="21.945599999999999"/>
    <n v="6"/>
    <n v="5.5"/>
    <n v="1050031"/>
    <s v="56&quot;"/>
    <s v="NIKE"/>
    <n v="11058168"/>
  </r>
  <r>
    <n v="521"/>
    <x v="1"/>
    <n v="24"/>
    <n v="21.945599999999999"/>
    <n v="5.5"/>
    <n v="5"/>
    <n v="1057901"/>
    <s v="56&quot;"/>
    <s v="NIKE"/>
    <n v="11466366"/>
  </r>
  <r>
    <n v="523"/>
    <x v="4"/>
    <n v="2"/>
    <n v="1.8288"/>
    <n v="0.6"/>
    <n v="9.9999999999999978E-2"/>
    <n v="1050497"/>
    <s v="56&quot;"/>
    <s v="NIKE"/>
    <s v="EGMAS1121"/>
  </r>
  <r>
    <n v="524"/>
    <x v="3"/>
    <n v="63"/>
    <n v="57.607199999999999"/>
    <n v="16.3"/>
    <n v="15.8"/>
    <n v="1055556"/>
    <s v="56&quot;"/>
    <s v="NIKE"/>
    <n v="11234358"/>
  </r>
  <r>
    <n v="525"/>
    <x v="0"/>
    <n v="30"/>
    <n v="27.431999999999999"/>
    <n v="8.1"/>
    <n v="7.6"/>
    <n v="1050378"/>
    <s v="56&quot;"/>
    <s v="NIKE"/>
    <n v="11058153"/>
  </r>
  <r>
    <n v="526"/>
    <x v="3"/>
    <n v="80"/>
    <n v="73.152000000000001"/>
    <n v="16.899999999999999"/>
    <n v="16.399999999999999"/>
    <n v="1055556"/>
    <s v="56&quot;"/>
    <s v="NIKE"/>
    <n v="11489853"/>
  </r>
  <r>
    <n v="527"/>
    <x v="0"/>
    <n v="67"/>
    <n v="61.264800000000001"/>
    <n v="13.9"/>
    <n v="13.4"/>
    <s v="1047079"/>
    <s v="56&quot;"/>
    <s v="NIKE"/>
    <s v="11614779"/>
  </r>
  <r>
    <n v="590"/>
    <x v="2"/>
    <n v="10"/>
    <n v="9.1440000000000001"/>
    <n v="2.5"/>
    <n v="2"/>
    <n v="1052404"/>
    <s v="56&quot;"/>
    <s v="NIKE"/>
    <n v="11672963"/>
  </r>
  <r>
    <n v="591"/>
    <x v="1"/>
    <n v="4"/>
    <n v="3.6576"/>
    <n v="1"/>
    <n v="0.5"/>
    <n v="1027387"/>
    <s v="56&quot;"/>
    <s v="NIKE"/>
    <s v="EGMAS2T1310"/>
  </r>
  <r>
    <n v="592"/>
    <x v="1"/>
    <n v="4"/>
    <n v="3.6576"/>
    <n v="1.8"/>
    <n v="1.3"/>
    <n v="1053811"/>
    <s v="56&quot;"/>
    <s v="NIKE"/>
    <n v="11643598"/>
  </r>
  <r>
    <n v="593"/>
    <x v="3"/>
    <n v="39"/>
    <n v="35.6616"/>
    <n v="7.4"/>
    <n v="6.9"/>
    <n v="1057238"/>
    <s v="56&quot;"/>
    <s v="NIKE"/>
    <n v="11675173"/>
  </r>
  <r>
    <n v="594"/>
    <x v="0"/>
    <n v="107"/>
    <n v="97.840800000000002"/>
    <n v="22.2"/>
    <n v="21.7"/>
    <n v="1051684"/>
    <s v="56&quot;"/>
    <s v="NIKE"/>
    <s v="EGMAS272"/>
  </r>
  <r>
    <n v="596"/>
    <x v="4"/>
    <n v="53"/>
    <n v="48.463200000000001"/>
    <n v="16.7"/>
    <n v="16.2"/>
    <n v="1057698"/>
    <s v="56&quot;"/>
    <s v="NIKE"/>
    <n v="11667569"/>
  </r>
  <r>
    <n v="597"/>
    <x v="4"/>
    <n v="56"/>
    <n v="51.206400000000002"/>
    <n v="18.399999999999999"/>
    <n v="17.899999999999999"/>
    <n v="1051838"/>
    <s v="56&quot;"/>
    <s v="NIKE"/>
    <n v="11685882"/>
  </r>
  <r>
    <n v="598"/>
    <x v="3"/>
    <n v="57"/>
    <n v="52.120800000000003"/>
    <n v="24.2"/>
    <n v="23.7"/>
    <s v="1045112"/>
    <s v="56&quot;"/>
    <s v="NIKE"/>
    <s v="11756471"/>
  </r>
  <r>
    <n v="599"/>
    <x v="0"/>
    <n v="57"/>
    <n v="52.120800000000003"/>
    <n v="24.9"/>
    <n v="24.4"/>
    <s v="1047079"/>
    <s v="56&quot;"/>
    <s v="NIKE"/>
    <s v="SAP88"/>
  </r>
  <r>
    <n v="601"/>
    <x v="3"/>
    <n v="51.4"/>
    <n v="47.000160000000001"/>
    <n v="22.4"/>
    <n v="21.9"/>
    <s v="1031397"/>
    <s v="56&quot;"/>
    <s v="NIKE"/>
    <s v="11685243"/>
  </r>
  <r>
    <n v="602"/>
    <x v="2"/>
    <n v="51"/>
    <n v="46.634399999999999"/>
    <n v="22.2"/>
    <n v="21.7"/>
    <s v="1031522"/>
    <s v="56&quot;"/>
    <s v="NIKE"/>
    <s v="11632191"/>
  </r>
  <r>
    <n v="603"/>
    <x v="4"/>
    <n v="56"/>
    <n v="51.206400000000002"/>
    <n v="18.600000000000001"/>
    <n v="18.100000000000001"/>
    <n v="1051838"/>
    <s v="56&quot;"/>
    <s v="NIKE"/>
    <n v="11685881"/>
  </r>
  <r>
    <n v="604"/>
    <x v="0"/>
    <n v="47"/>
    <n v="42.976799999999997"/>
    <n v="20.6"/>
    <n v="20.100000000000001"/>
    <s v="1049055"/>
    <s v="56&quot;"/>
    <s v="NIKE"/>
    <s v="SAP89"/>
  </r>
  <r>
    <n v="605"/>
    <x v="3"/>
    <n v="45"/>
    <n v="41.147999999999996"/>
    <n v="14.6"/>
    <n v="14.1"/>
    <n v="1056148"/>
    <s v="56&quot;"/>
    <s v="NIKE"/>
    <n v="11650096"/>
  </r>
  <r>
    <n v="606"/>
    <x v="4"/>
    <n v="40"/>
    <n v="36.576000000000001"/>
    <n v="18.5"/>
    <n v="18"/>
    <n v="1045588"/>
    <s v="56&quot;"/>
    <s v="NIKE"/>
    <n v="11454950"/>
  </r>
  <r>
    <n v="607"/>
    <x v="4"/>
    <n v="65"/>
    <n v="59.436"/>
    <n v="17.2"/>
    <n v="16.7"/>
    <s v="1057541"/>
    <s v="56&quot;"/>
    <s v="NIKE"/>
    <s v="11476793"/>
  </r>
  <r>
    <n v="608"/>
    <x v="4"/>
    <n v="52"/>
    <n v="47.5488"/>
    <n v="17.2"/>
    <n v="16.7"/>
    <n v="1051838"/>
    <s v="56&quot;"/>
    <s v="NIKE"/>
    <n v="11685878"/>
  </r>
  <r>
    <n v="609"/>
    <x v="3"/>
    <n v="52"/>
    <n v="47.5488"/>
    <n v="1"/>
    <n v="0.5"/>
    <n v="1056149"/>
    <s v="56&quot;"/>
    <s v="NIKE"/>
    <n v="11644321"/>
  </r>
  <r>
    <n v="610"/>
    <x v="4"/>
    <n v="58"/>
    <n v="53.035199999999996"/>
    <n v="11.1"/>
    <n v="10.6"/>
    <n v="1050437"/>
    <s v="56&quot;"/>
    <s v="NIKE"/>
    <n v="11631371"/>
  </r>
  <r>
    <n v="611"/>
    <x v="3"/>
    <n v="40"/>
    <n v="36.576000000000001"/>
    <n v="19"/>
    <n v="18.5"/>
    <s v="1047093"/>
    <s v="56&quot;"/>
    <s v="NIKE"/>
    <s v="11651322"/>
  </r>
  <r>
    <n v="612"/>
    <x v="3"/>
    <n v="43"/>
    <n v="39.319200000000002"/>
    <n v="12.7"/>
    <n v="12.2"/>
    <n v="1057398"/>
    <s v="56&quot;"/>
    <s v="NIKE"/>
    <n v="11707063"/>
  </r>
  <r>
    <n v="613"/>
    <x v="3"/>
    <n v="50"/>
    <n v="45.72"/>
    <n v="16.399999999999999"/>
    <n v="15.899999999999999"/>
    <n v="1051841"/>
    <s v="56&quot;"/>
    <s v="NIKE"/>
    <n v="11692554"/>
  </r>
  <r>
    <n v="614"/>
    <x v="1"/>
    <n v="103"/>
    <n v="94.183199999999999"/>
    <n v="22.5"/>
    <n v="22"/>
    <n v="1057656"/>
    <s v="56&quot;"/>
    <s v="NIKE"/>
    <n v="11470655"/>
  </r>
  <r>
    <n v="640"/>
    <x v="3"/>
    <n v="53"/>
    <n v="48.463200000000001"/>
    <n v="16.899999999999999"/>
    <n v="16.399999999999999"/>
    <n v="1057609"/>
    <s v="56&quot;"/>
    <s v="NIKE"/>
    <n v="11631389"/>
  </r>
  <r>
    <n v="641"/>
    <x v="3"/>
    <n v="40"/>
    <n v="36.576000000000001"/>
    <n v="13.2"/>
    <n v="12.7"/>
    <n v="1057601"/>
    <s v="56&quot;"/>
    <s v="NIKE"/>
    <n v="11631431"/>
  </r>
  <r>
    <n v="642"/>
    <x v="0"/>
    <n v="68"/>
    <n v="62.179200000000002"/>
    <n v="18.899999999999999"/>
    <n v="18.399999999999999"/>
    <n v="1050112"/>
    <s v="56&quot;"/>
    <s v="NIKE"/>
    <n v="11570623"/>
  </r>
  <r>
    <n v="643"/>
    <x v="1"/>
    <n v="106"/>
    <n v="96.926400000000001"/>
    <n v="20.6"/>
    <n v="20.100000000000001"/>
    <n v="1031519"/>
    <s v="56&quot;"/>
    <s v="NIKE"/>
    <n v="11021198"/>
  </r>
  <r>
    <n v="644"/>
    <x v="6"/>
    <n v="4"/>
    <n v="3.6576"/>
    <n v="3.8"/>
    <n v="3.3"/>
    <n v="1031460"/>
    <s v="56&quot;"/>
    <s v="NIKE"/>
    <n v="11568650"/>
  </r>
  <r>
    <n v="645"/>
    <x v="4"/>
    <n v="52"/>
    <n v="47.5488"/>
    <n v="18.399999999999999"/>
    <n v="17.899999999999999"/>
    <n v="1051892"/>
    <s v="56&quot;"/>
    <s v="NIKE"/>
    <n v="11631378"/>
  </r>
  <r>
    <n v="646"/>
    <x v="0"/>
    <n v="64"/>
    <n v="58.521599999999999"/>
    <n v="18.7"/>
    <n v="18.2"/>
    <n v="1057444"/>
    <s v="56&quot;"/>
    <s v="NIKE"/>
    <n v="11469694"/>
  </r>
  <r>
    <n v="647"/>
    <x v="3"/>
    <n v="59"/>
    <n v="53.949599999999997"/>
    <n v="19.100000000000001"/>
    <n v="18.600000000000001"/>
    <n v="1057609"/>
    <s v="56&quot;"/>
    <s v="NIKE"/>
    <n v="11631433"/>
  </r>
  <r>
    <n v="648"/>
    <x v="3"/>
    <n v="58"/>
    <n v="53.035199999999996"/>
    <n v="18.899999999999999"/>
    <n v="18.399999999999999"/>
    <n v="1057610"/>
    <s v="56&quot;"/>
    <s v="NIKE"/>
    <n v="11631437"/>
  </r>
  <r>
    <n v="649"/>
    <x v="3"/>
    <n v="52"/>
    <n v="47.5488"/>
    <n v="16.8"/>
    <n v="16.3"/>
    <n v="1057457"/>
    <s v="56&quot;"/>
    <s v="NIKE"/>
    <n v="11631362"/>
  </r>
  <r>
    <n v="650"/>
    <x v="3"/>
    <n v="54"/>
    <n v="49.377600000000001"/>
    <n v="18.100000000000001"/>
    <n v="17.600000000000001"/>
    <n v="1057621"/>
    <s v="56&quot;"/>
    <s v="NIKE"/>
    <n v="11631376"/>
  </r>
  <r>
    <n v="651"/>
    <x v="3"/>
    <n v="58"/>
    <n v="53.035199999999996"/>
    <n v="18.8"/>
    <n v="18.3"/>
    <n v="1057457"/>
    <s v="56&quot;"/>
    <s v="NIKE"/>
    <n v="11631366"/>
  </r>
  <r>
    <n v="652"/>
    <x v="3"/>
    <n v="55"/>
    <n v="50.292000000000002"/>
    <n v="18.100000000000001"/>
    <n v="17.600000000000001"/>
    <n v="1056157"/>
    <s v="56&quot;"/>
    <s v="NIKE"/>
    <n v="11631422"/>
  </r>
  <r>
    <n v="653"/>
    <x v="3"/>
    <n v="56"/>
    <n v="51.206400000000002"/>
    <n v="18"/>
    <n v="17.5"/>
    <n v="1057618"/>
    <s v="56&quot;"/>
    <s v="NIKE"/>
    <n v="11631420"/>
  </r>
  <r>
    <n v="654"/>
    <x v="3"/>
    <n v="57"/>
    <n v="52.120800000000003"/>
    <n v="18.399999999999999"/>
    <n v="17.899999999999999"/>
    <n v="1057619"/>
    <s v="56&quot;"/>
    <s v="NIKE"/>
    <n v="11644304"/>
  </r>
  <r>
    <n v="655"/>
    <x v="3"/>
    <n v="56"/>
    <n v="51.206400000000002"/>
    <n v="17.899999999999999"/>
    <n v="17.399999999999999"/>
    <n v="1057614"/>
    <s v="56&quot;"/>
    <s v="NIKE"/>
    <n v="11660480"/>
  </r>
  <r>
    <n v="656"/>
    <x v="3"/>
    <n v="54"/>
    <n v="49.377600000000001"/>
    <n v="17.3"/>
    <n v="16.8"/>
    <n v="1056158"/>
    <s v="56&quot;"/>
    <s v="NIKE"/>
    <n v="11631426"/>
  </r>
  <r>
    <n v="657"/>
    <x v="3"/>
    <n v="57"/>
    <n v="52.120800000000003"/>
    <n v="18.100000000000001"/>
    <n v="17.600000000000001"/>
    <n v="1057610"/>
    <s v="56&quot;"/>
    <s v="NIKE"/>
    <n v="11631439"/>
  </r>
  <r>
    <n v="658"/>
    <x v="3"/>
    <n v="57"/>
    <n v="52.120800000000003"/>
    <n v="18"/>
    <n v="17.5"/>
    <n v="1057622"/>
    <s v="56&quot;"/>
    <s v="NIKE"/>
    <n v="11631141"/>
  </r>
  <r>
    <n v="659"/>
    <x v="3"/>
    <n v="56"/>
    <n v="51.206400000000002"/>
    <n v="17.899999999999999"/>
    <n v="17.399999999999999"/>
    <n v="1057619"/>
    <s v="56&quot;"/>
    <s v="NIKE"/>
    <n v="11644302"/>
  </r>
  <r>
    <n v="660"/>
    <x v="3"/>
    <n v="51"/>
    <n v="46.634399999999999"/>
    <n v="18.8"/>
    <n v="18.3"/>
    <n v="1057610"/>
    <s v="56&quot;"/>
    <s v="NIKE"/>
    <n v="11631436"/>
  </r>
  <r>
    <n v="661"/>
    <x v="3"/>
    <n v="58"/>
    <n v="53.035199999999996"/>
    <n v="18.5"/>
    <n v="18"/>
    <n v="1057621"/>
    <s v="56&quot;"/>
    <s v="NIKE"/>
    <n v="11631374"/>
  </r>
  <r>
    <n v="662"/>
    <x v="3"/>
    <n v="58"/>
    <n v="53.035199999999996"/>
    <n v="18.7"/>
    <n v="18.2"/>
    <n v="1057618"/>
    <s v="56&quot;"/>
    <s v="NIKE"/>
    <n v="11631418"/>
  </r>
  <r>
    <n v="663"/>
    <x v="1"/>
    <n v="47"/>
    <n v="42.976799999999997"/>
    <n v="6.7"/>
    <n v="6.2"/>
    <n v="1031519"/>
    <s v="56&quot;"/>
    <s v="NIKE"/>
    <n v="11476717"/>
  </r>
  <r>
    <n v="664"/>
    <x v="3"/>
    <n v="57"/>
    <n v="52.120800000000003"/>
    <n v="18.600000000000001"/>
    <n v="18.100000000000001"/>
    <n v="1057605"/>
    <s v="56&quot;"/>
    <s v="NIKE"/>
    <n v="11610952"/>
  </r>
  <r>
    <n v="665"/>
    <x v="0"/>
    <n v="54"/>
    <n v="49.377600000000001"/>
    <n v="16.8"/>
    <n v="16.3"/>
    <n v="1057604"/>
    <s v="56&quot;"/>
    <s v="NIKE"/>
    <n v="11469724"/>
  </r>
  <r>
    <n v="666"/>
    <x v="0"/>
    <n v="58"/>
    <n v="53.035199999999996"/>
    <n v="15.1"/>
    <n v="14.6"/>
    <n v="1057604"/>
    <s v="56&quot;"/>
    <s v="NIKE"/>
    <n v="11469723"/>
  </r>
  <r>
    <n v="667"/>
    <x v="0"/>
    <n v="69"/>
    <n v="63.093600000000002"/>
    <n v="21"/>
    <n v="20.5"/>
    <n v="1057604"/>
    <s v="56&quot;"/>
    <s v="NIKE"/>
    <n v="11469719"/>
  </r>
  <r>
    <n v="668"/>
    <x v="3"/>
    <n v="63"/>
    <n v="57.607199999999999"/>
    <n v="19.5"/>
    <n v="19"/>
    <n v="1057601"/>
    <s v="56&quot;"/>
    <s v="NIKE"/>
    <n v="11469718"/>
  </r>
  <r>
    <n v="669"/>
    <x v="3"/>
    <n v="58"/>
    <n v="53.035199999999996"/>
    <n v="18.7"/>
    <n v="18.2"/>
    <n v="1057605"/>
    <s v="56&quot;"/>
    <s v="NIKE"/>
    <n v="11610954"/>
  </r>
  <r>
    <n v="670"/>
    <x v="0"/>
    <n v="66"/>
    <n v="60.3504"/>
    <n v="16.899999999999999"/>
    <n v="16.399999999999999"/>
    <n v="1057620"/>
    <s v="56&quot;"/>
    <s v="NIKE"/>
    <n v="11472501"/>
  </r>
  <r>
    <n v="671"/>
    <x v="3"/>
    <n v="51"/>
    <n v="46.634399999999999"/>
    <n v="20.2"/>
    <n v="19.7"/>
    <n v="1057459"/>
    <s v="56&quot;"/>
    <s v="NIKE"/>
    <s v="."/>
  </r>
  <r>
    <n v="672"/>
    <x v="1"/>
    <n v="15"/>
    <n v="13.715999999999999"/>
    <n v="3"/>
    <n v="2.5"/>
    <n v="1032083"/>
    <s v="56&quot;"/>
    <s v="NIKE"/>
    <n v="11474625"/>
  </r>
  <r>
    <n v="673"/>
    <x v="0"/>
    <n v="29"/>
    <n v="26.517599999999998"/>
    <n v="1.9"/>
    <n v="1.4"/>
    <n v="1049053"/>
    <s v="56&quot;"/>
    <s v="NIKE"/>
    <n v="11616455"/>
  </r>
  <r>
    <n v="674"/>
    <x v="3"/>
    <n v="54"/>
    <n v="49.377600000000001"/>
    <n v="17.5"/>
    <n v="17"/>
    <n v="1057607"/>
    <s v="56&quot;"/>
    <s v="NIKE"/>
    <n v="11622202"/>
  </r>
  <r>
    <n v="675"/>
    <x v="3"/>
    <n v="55"/>
    <n v="50.292000000000002"/>
    <n v="18.100000000000001"/>
    <n v="17.600000000000001"/>
    <n v="1057445"/>
    <s v="56&quot;"/>
    <s v="NIKE"/>
    <n v="11610943"/>
  </r>
  <r>
    <n v="676"/>
    <x v="4"/>
    <n v="64"/>
    <n v="58.521599999999999"/>
    <n v="19.5"/>
    <n v="19"/>
    <n v="1057698"/>
    <s v="56&quot;"/>
    <s v="NIKE"/>
    <n v="11469714"/>
  </r>
  <r>
    <n v="677"/>
    <x v="0"/>
    <n v="40"/>
    <n v="36.576000000000001"/>
    <n v="12.8"/>
    <n v="12.3"/>
    <n v="1057404"/>
    <s v="56&quot;"/>
    <s v="NIKE"/>
    <n v="11469716"/>
  </r>
  <r>
    <n v="678"/>
    <x v="0"/>
    <n v="55"/>
    <n v="50.292000000000002"/>
    <n v="16.899999999999999"/>
    <n v="16.399999999999999"/>
    <n v="1057429"/>
    <s v="56&quot;"/>
    <s v="NIKE"/>
    <n v="11625529"/>
  </r>
  <r>
    <n v="679"/>
    <x v="0"/>
    <n v="47"/>
    <n v="42.976799999999997"/>
    <n v="14.8"/>
    <n v="14.3"/>
    <n v="1057616"/>
    <s v="56&quot;"/>
    <s v="NIKE"/>
    <n v="11472307"/>
  </r>
  <r>
    <n v="680"/>
    <x v="0"/>
    <n v="62"/>
    <n v="56.692799999999998"/>
    <n v="18.899999999999999"/>
    <n v="18.399999999999999"/>
    <n v="1057456"/>
    <s v="56&quot;"/>
    <s v="NIKE"/>
    <n v="11472833"/>
  </r>
  <r>
    <n v="681"/>
    <x v="0"/>
    <n v="59"/>
    <n v="53.949599999999997"/>
    <n v="18.3"/>
    <n v="17.8"/>
    <n v="1057429"/>
    <s v="56&quot;"/>
    <s v="NIKE"/>
    <n v="11623879"/>
  </r>
  <r>
    <n v="682"/>
    <x v="3"/>
    <n v="69"/>
    <n v="63.093600000000002"/>
    <n v="22.9"/>
    <n v="22.4"/>
    <n v="1057617"/>
    <s v="56&quot;"/>
    <s v="NIKE"/>
    <n v="11610933"/>
  </r>
  <r>
    <n v="683"/>
    <x v="0"/>
    <n v="63"/>
    <n v="57.607199999999999"/>
    <n v="19.3"/>
    <n v="18.8"/>
    <n v="1057608"/>
    <s v="56&quot;"/>
    <s v="NIKE"/>
    <n v="11469707"/>
  </r>
  <r>
    <n v="684"/>
    <x v="3"/>
    <n v="56"/>
    <n v="51.206400000000002"/>
    <n v="18.399999999999999"/>
    <n v="17.899999999999999"/>
    <n v="1057607"/>
    <s v="56&quot;"/>
    <s v="NIKE"/>
    <n v="11622207"/>
  </r>
  <r>
    <n v="685"/>
    <x v="3"/>
    <n v="57"/>
    <n v="52.120800000000003"/>
    <n v="18.3"/>
    <n v="17.8"/>
    <n v="1056157"/>
    <s v="56&quot;"/>
    <s v="NIKE"/>
    <n v="11610942"/>
  </r>
  <r>
    <n v="686"/>
    <x v="0"/>
    <n v="67"/>
    <n v="61.264800000000001"/>
    <n v="20.399999999999999"/>
    <n v="19.899999999999999"/>
    <n v="1057608"/>
    <s v="56&quot;"/>
    <s v="NIKE"/>
    <n v="11469711"/>
  </r>
  <r>
    <n v="687"/>
    <x v="0"/>
    <n v="40"/>
    <n v="36.576000000000001"/>
    <n v="13.6"/>
    <n v="13.1"/>
    <n v="1057620"/>
    <s v="56&quot;"/>
    <s v="NIKE"/>
    <n v="11472495"/>
  </r>
  <r>
    <n v="688"/>
    <x v="3"/>
    <n v="56"/>
    <n v="51.206400000000002"/>
    <n v="17.899999999999999"/>
    <n v="17.399999999999999"/>
    <n v="1057623"/>
    <s v="56&quot;"/>
    <s v="NIKE"/>
    <n v="11644297"/>
  </r>
  <r>
    <n v="689"/>
    <x v="3"/>
    <n v="54"/>
    <n v="49.377600000000001"/>
    <n v="17.399999999999999"/>
    <n v="16.899999999999999"/>
    <n v="1057610"/>
    <s v="56&quot;"/>
    <s v="NIKE"/>
    <n v="11631440"/>
  </r>
  <r>
    <n v="690"/>
    <x v="3"/>
    <n v="53"/>
    <n v="48.463200000000001"/>
    <n v="17.399999999999999"/>
    <n v="16.899999999999999"/>
    <n v="1057610"/>
    <s v="56&quot;"/>
    <s v="NIKE"/>
    <n v="11632435"/>
  </r>
  <r>
    <n v="691"/>
    <x v="3"/>
    <n v="55"/>
    <n v="50.292000000000002"/>
    <n v="18.100000000000001"/>
    <n v="17.600000000000001"/>
    <n v="1057603"/>
    <s v="56&quot;"/>
    <s v="NIKE"/>
    <n v="11644324"/>
  </r>
  <r>
    <n v="692"/>
    <x v="3"/>
    <n v="48"/>
    <n v="43.891199999999998"/>
    <n v="15.8"/>
    <n v="15.3"/>
    <n v="1057618"/>
    <s v="56&quot;"/>
    <s v="NIKE"/>
    <n v="11631417"/>
  </r>
  <r>
    <n v="693"/>
    <x v="0"/>
    <n v="48"/>
    <n v="43.891199999999998"/>
    <n v="13.4"/>
    <n v="12.9"/>
    <n v="1057600"/>
    <s v="56&quot;"/>
    <s v="NIKE"/>
    <n v="11472848"/>
  </r>
  <r>
    <n v="694"/>
    <x v="3"/>
    <n v="58"/>
    <n v="53.035199999999996"/>
    <n v="18.600000000000001"/>
    <n v="18.100000000000001"/>
    <n v="1057621"/>
    <s v="56&quot;"/>
    <s v="NIKE"/>
    <n v="11631377"/>
  </r>
  <r>
    <n v="695"/>
    <x v="3"/>
    <n v="59"/>
    <n v="53.949599999999997"/>
    <n v="18"/>
    <n v="17.5"/>
    <n v="1057601"/>
    <s v="56&quot;"/>
    <s v="NIKE"/>
    <n v="11631432"/>
  </r>
  <r>
    <n v="696"/>
    <x v="3"/>
    <n v="58"/>
    <n v="53.035199999999996"/>
    <n v="18.8"/>
    <n v="18.3"/>
    <n v="1057609"/>
    <s v="56&quot;"/>
    <s v="NIKE"/>
    <n v="11632391"/>
  </r>
  <r>
    <n v="697"/>
    <x v="3"/>
    <n v="59"/>
    <n v="53.949599999999997"/>
    <n v="19.2"/>
    <n v="18.7"/>
    <n v="1057622"/>
    <s v="56&quot;"/>
    <s v="NIKE"/>
    <n v="11631412"/>
  </r>
  <r>
    <n v="698"/>
    <x v="3"/>
    <n v="40"/>
    <n v="36.576000000000001"/>
    <n v="13.2"/>
    <n v="12.7"/>
    <n v="1057614"/>
    <s v="56&quot;"/>
    <s v="NIKE"/>
    <n v="11660478"/>
  </r>
  <r>
    <n v="699"/>
    <x v="3"/>
    <n v="58"/>
    <n v="53.035199999999996"/>
    <n v="18.899999999999999"/>
    <n v="18.399999999999999"/>
    <n v="1057622"/>
    <s v="56&quot;"/>
    <s v="NIKE"/>
    <n v="11631411"/>
  </r>
  <r>
    <n v="700"/>
    <x v="3"/>
    <n v="46"/>
    <n v="42.062399999999997"/>
    <n v="15"/>
    <n v="14.5"/>
    <n v="1057623"/>
    <s v="56&quot;"/>
    <s v="NIKE"/>
    <n v="11644292"/>
  </r>
  <r>
    <n v="701"/>
    <x v="2"/>
    <n v="52"/>
    <n v="47.5488"/>
    <n v="16.100000000000001"/>
    <n v="15.600000000000001"/>
    <n v="1050111"/>
    <s v="56&quot;"/>
    <s v="NIKE"/>
    <n v="11634198"/>
  </r>
  <r>
    <n v="703"/>
    <x v="3"/>
    <n v="57"/>
    <n v="52.120800000000003"/>
    <n v="18.5"/>
    <n v="18"/>
    <n v="1057609"/>
    <s v="56&quot;"/>
    <s v="NIKE"/>
    <n v="11631393"/>
  </r>
  <r>
    <n v="704"/>
    <x v="3"/>
    <n v="57"/>
    <n v="52.120800000000003"/>
    <n v="18.600000000000001"/>
    <n v="18.100000000000001"/>
    <n v="1057622"/>
    <s v="56&quot;"/>
    <s v="NIKE"/>
    <s v="."/>
  </r>
  <r>
    <n v="705"/>
    <x v="3"/>
    <n v="54"/>
    <n v="49.377600000000001"/>
    <n v="17.7"/>
    <n v="17.2"/>
    <n v="1057623"/>
    <s v="56&quot;"/>
    <s v="NIKE"/>
    <n v="11644294"/>
  </r>
  <r>
    <n v="706"/>
    <x v="3"/>
    <n v="56"/>
    <n v="51.206400000000002"/>
    <n v="18.5"/>
    <n v="18"/>
    <n v="1057621"/>
    <s v="56&quot;"/>
    <s v="NIKE"/>
    <n v="11631373"/>
  </r>
  <r>
    <n v="707"/>
    <x v="3"/>
    <n v="55"/>
    <n v="50.292000000000002"/>
    <n v="17.7"/>
    <n v="17.2"/>
    <n v="1057457"/>
    <s v="56&quot;"/>
    <s v="NIKE"/>
    <n v="11631367"/>
  </r>
  <r>
    <n v="708"/>
    <x v="3"/>
    <n v="57"/>
    <n v="52.120800000000003"/>
    <n v="18.8"/>
    <n v="18.3"/>
    <n v="1057623"/>
    <s v="56&quot;"/>
    <s v="NIKE"/>
    <n v="11644293"/>
  </r>
  <r>
    <n v="709"/>
    <x v="3"/>
    <n v="56"/>
    <n v="51.206400000000002"/>
    <n v="18.600000000000001"/>
    <n v="18.100000000000001"/>
    <n v="1057621"/>
    <s v="56&quot;"/>
    <s v="NIKE"/>
    <n v="11631375"/>
  </r>
  <r>
    <n v="711"/>
    <x v="3"/>
    <n v="55"/>
    <n v="50.292000000000002"/>
    <n v="18.100000000000001"/>
    <n v="17.600000000000001"/>
    <n v="1057623"/>
    <s v="56&quot;"/>
    <s v="NIKE"/>
    <n v="11644296"/>
  </r>
  <r>
    <n v="900"/>
    <x v="0"/>
    <n v="60"/>
    <n v="54.863999999999997"/>
    <n v="14.5"/>
    <n v="14"/>
    <n v="1054166"/>
    <s v="56&quot;"/>
    <s v="NIKE"/>
    <n v="11016440"/>
  </r>
  <r>
    <n v="901"/>
    <x v="5"/>
    <n v="67"/>
    <n v="61.264800000000001"/>
    <n v="7.9"/>
    <n v="7.4"/>
    <n v="1057584"/>
    <s v="56&quot;"/>
    <s v="NIKE"/>
    <n v="11490823"/>
  </r>
  <r>
    <n v="902"/>
    <x v="4"/>
    <n v="22"/>
    <n v="20.116800000000001"/>
    <n v="3.4"/>
    <n v="2.9"/>
    <n v="1054152"/>
    <s v="56&quot;"/>
    <s v="NIKE"/>
    <n v="10685799"/>
  </r>
  <r>
    <n v="903"/>
    <x v="0"/>
    <n v="72"/>
    <n v="65.836799999999997"/>
    <n v="12.6"/>
    <n v="12.1"/>
    <n v="1054166"/>
    <s v="56&quot;"/>
    <s v="NIKE"/>
    <n v="11016438"/>
  </r>
  <r>
    <n v="904"/>
    <x v="0"/>
    <n v="75"/>
    <n v="68.58"/>
    <n v="15.9"/>
    <n v="15.4"/>
    <n v="1049121"/>
    <s v="56&quot;"/>
    <s v="NIKE"/>
    <n v="11028155"/>
  </r>
  <r>
    <n v="905"/>
    <x v="0"/>
    <n v="111"/>
    <n v="101.4984"/>
    <n v="23.1"/>
    <n v="22.6"/>
    <n v="1047094"/>
    <s v="56&quot;"/>
    <s v="NIKE"/>
    <n v="11651319"/>
  </r>
  <r>
    <n v="906"/>
    <x v="0"/>
    <n v="56"/>
    <n v="51.206400000000002"/>
    <n v="15"/>
    <n v="14.5"/>
    <s v="1049055"/>
    <s v="56&quot;"/>
    <s v="NIKE"/>
    <s v="SAP88"/>
  </r>
  <r>
    <n v="907"/>
    <x v="1"/>
    <n v="5"/>
    <n v="4.5720000000000001"/>
    <n v="1.7"/>
    <n v="1.2"/>
    <n v="1053811"/>
    <s v="56&quot;"/>
    <s v="NIKE"/>
    <n v="11643610"/>
  </r>
  <r>
    <n v="908"/>
    <x v="1"/>
    <n v="106"/>
    <n v="96.926400000000001"/>
    <n v="19.2"/>
    <n v="18.7"/>
    <n v="1031519"/>
    <s v="56&quot;"/>
    <s v="NIKE"/>
    <n v="11472755"/>
  </r>
  <r>
    <n v="909"/>
    <x v="4"/>
    <n v="24"/>
    <n v="21.945599999999999"/>
    <n v="8"/>
    <n v="7.5"/>
    <n v="1057765"/>
    <s v="56&quot;"/>
    <s v="NIKE"/>
    <n v="11667572"/>
  </r>
  <r>
    <n v="910"/>
    <x v="3"/>
    <n v="54"/>
    <n v="49.377600000000001"/>
    <n v="17.600000000000001"/>
    <n v="17.100000000000001"/>
    <n v="1056156"/>
    <s v="56&quot;"/>
    <s v="NIKE"/>
    <n v="11644311"/>
  </r>
  <r>
    <n v="912"/>
    <x v="5"/>
    <n v="15"/>
    <n v="13.715999999999999"/>
    <n v="7.9"/>
    <n v="7.4"/>
    <n v="1057581"/>
    <s v="56&quot;"/>
    <s v="NIKE"/>
    <n v="11441726"/>
  </r>
  <r>
    <n v="913"/>
    <x v="4"/>
    <n v="59"/>
    <n v="53.949599999999997"/>
    <n v="12.2"/>
    <n v="11.7"/>
    <n v="1054175"/>
    <s v="56&quot;"/>
    <s v="NIKE"/>
    <n v="11443749"/>
  </r>
  <r>
    <n v="914"/>
    <x v="3"/>
    <n v="35"/>
    <n v="32.003999999999998"/>
    <n v="4.0999999999999996"/>
    <n v="3.5999999999999996"/>
    <n v="1054333"/>
    <s v="56&quot;"/>
    <s v="NIKE"/>
    <n v="11488725"/>
  </r>
  <r>
    <n v="915"/>
    <x v="1"/>
    <n v="10"/>
    <n v="9.1440000000000001"/>
    <n v="4.0999999999999996"/>
    <n v="3.5999999999999996"/>
    <n v="1050492"/>
    <s v="56&quot;"/>
    <s v="NIKE"/>
    <n v="11042619"/>
  </r>
  <r>
    <n v="916"/>
    <x v="0"/>
    <n v="31"/>
    <n v="28.346399999999999"/>
    <n v="9.8000000000000007"/>
    <n v="9.3000000000000007"/>
    <n v="1057703"/>
    <s v="56&quot;"/>
    <s v="NIKE"/>
    <n v="11623692"/>
  </r>
  <r>
    <n v="918"/>
    <x v="1"/>
    <n v="7"/>
    <n v="6.4008000000000003"/>
    <n v="1.9"/>
    <n v="1.4"/>
    <n v="1027387"/>
    <s v="56&quot;"/>
    <s v="NIKE"/>
    <n v="9999699"/>
  </r>
  <r>
    <n v="919"/>
    <x v="1"/>
    <n v="5"/>
    <n v="4.5720000000000001"/>
    <n v="1.5"/>
    <n v="1"/>
    <n v="1044850"/>
    <s v="56&quot;"/>
    <s v="NIKE"/>
    <s v="."/>
  </r>
  <r>
    <n v="920"/>
    <x v="0"/>
    <n v="5"/>
    <n v="4.5720000000000001"/>
    <n v="1.9"/>
    <n v="1.4"/>
    <n v="1057600"/>
    <s v="56&quot;"/>
    <s v="NIKE"/>
    <n v="11472841"/>
  </r>
  <r>
    <n v="921"/>
    <x v="1"/>
    <n v="20"/>
    <n v="18.288"/>
    <n v="6"/>
    <n v="5.5"/>
    <n v="1057902"/>
    <s v="56&quot;"/>
    <s v="NIKE"/>
    <n v="11473447"/>
  </r>
  <r>
    <n v="922"/>
    <x v="3"/>
    <n v="41"/>
    <n v="37.490400000000001"/>
    <n v="1.2"/>
    <n v="0.7"/>
    <n v="1036371"/>
    <s v="56&quot;"/>
    <s v="NIKE"/>
    <n v="11476820"/>
  </r>
  <r>
    <n v="923"/>
    <x v="0"/>
    <n v="20"/>
    <n v="18.288"/>
    <n v="6.3"/>
    <n v="5.8"/>
    <n v="1050389"/>
    <s v="56&quot;"/>
    <s v="NIKE"/>
    <n v="11688165"/>
  </r>
  <r>
    <n v="924"/>
    <x v="4"/>
    <n v="20"/>
    <n v="18.288"/>
    <n v="8.8000000000000007"/>
    <n v="8.3000000000000007"/>
    <n v="1057952"/>
    <s v="56&quot;"/>
    <s v="NIKE"/>
    <n v="11462824"/>
  </r>
  <r>
    <n v="925"/>
    <x v="3"/>
    <n v="14"/>
    <n v="12.801600000000001"/>
    <n v="5.4"/>
    <n v="4.9000000000000004"/>
    <n v="1052448"/>
    <s v="56&quot;"/>
    <s v="NIKE"/>
    <n v="11664529"/>
  </r>
  <r>
    <n v="926"/>
    <x v="4"/>
    <n v="28"/>
    <n v="25.603200000000001"/>
    <n v="4.7"/>
    <n v="4.2"/>
    <n v="1057952"/>
    <s v="56&quot;"/>
    <s v="NIKE"/>
    <n v="11456908"/>
  </r>
  <r>
    <n v="928"/>
    <x v="2"/>
    <n v="5"/>
    <n v="4.5720000000000001"/>
    <n v="0.8"/>
    <n v="0.30000000000000004"/>
    <s v="1026654"/>
    <s v="56&quot;"/>
    <s v="NIKE"/>
    <s v="11456854"/>
  </r>
  <r>
    <n v="929"/>
    <x v="1"/>
    <n v="2"/>
    <n v="1.8288"/>
    <n v="0.1"/>
    <n v="0.1"/>
    <n v="1057792"/>
    <s v="56&quot;"/>
    <s v="NIKE"/>
    <n v="11631476"/>
  </r>
  <r>
    <n v="1012"/>
    <x v="0"/>
    <n v="100"/>
    <n v="91.44"/>
    <n v="7.9"/>
    <n v="7.4"/>
    <s v="1047079"/>
    <s v="56&quot;"/>
    <s v="NIKE"/>
    <s v="SAP61"/>
  </r>
  <r>
    <n v="1013"/>
    <x v="0"/>
    <n v="67"/>
    <n v="61.264800000000001"/>
    <n v="7.8"/>
    <n v="7.3"/>
    <s v="1051682"/>
    <s v="56&quot;"/>
    <s v="NIKE"/>
    <s v="SAP101"/>
  </r>
  <r>
    <n v="1014"/>
    <x v="3"/>
    <n v="76"/>
    <n v="69.494399999999999"/>
    <n v="6.5"/>
    <n v="6"/>
    <n v="1052031"/>
    <s v="56&quot;"/>
    <s v="NIKE"/>
    <n v="11023573"/>
  </r>
  <r>
    <n v="1016"/>
    <x v="3"/>
    <n v="4"/>
    <n v="3.6576"/>
    <n v="3.6"/>
    <n v="3.1"/>
    <n v="1057241"/>
    <s v="56&quot;"/>
    <s v="NIKE"/>
    <n v="11572652"/>
  </r>
  <r>
    <n v="1017"/>
    <x v="4"/>
    <n v="108"/>
    <n v="98.755200000000002"/>
    <n v="21.3"/>
    <n v="20.8"/>
    <n v="1051657"/>
    <s v="56&quot;"/>
    <s v="NIKE"/>
    <n v="10989979"/>
  </r>
  <r>
    <n v="1018"/>
    <x v="2"/>
    <n v="36"/>
    <n v="32.918399999999998"/>
    <n v="4.8"/>
    <n v="4.3"/>
    <n v="1048061"/>
    <s v="56&quot;"/>
    <s v="NIKE"/>
    <n v="9416739"/>
  </r>
  <r>
    <n v="1019"/>
    <x v="1"/>
    <n v="7"/>
    <n v="6.4008000000000003"/>
    <n v="3.3"/>
    <n v="2.8"/>
    <n v="1053811"/>
    <s v="56&quot;"/>
    <s v="NIKE"/>
    <n v="11705508"/>
  </r>
  <r>
    <n v="1020"/>
    <x v="1"/>
    <n v="10"/>
    <n v="9.1440000000000001"/>
    <n v="3.6"/>
    <n v="3.1"/>
    <n v="1057658"/>
    <s v="56&quot;"/>
    <s v="NIKE"/>
    <n v="11489435"/>
  </r>
  <r>
    <n v="1021"/>
    <x v="0"/>
    <n v="6"/>
    <n v="5.4863999999999997"/>
    <n v="1.6"/>
    <n v="1.1000000000000001"/>
    <n v="1047094"/>
    <s v="56&quot;"/>
    <s v="NIKE"/>
    <n v="1015271"/>
  </r>
  <r>
    <n v="1022"/>
    <x v="0"/>
    <n v="8"/>
    <n v="7.3151999999999999"/>
    <n v="1.6"/>
    <n v="1.1000000000000001"/>
    <n v="1049055"/>
    <s v="56&quot;"/>
    <s v="NIKE"/>
    <s v="SAP89"/>
  </r>
  <r>
    <n v="1023"/>
    <x v="4"/>
    <n v="79"/>
    <n v="72.2376"/>
    <n v="15.8"/>
    <n v="15.3"/>
    <n v="1053630"/>
    <s v="56&quot;"/>
    <s v="NIKE"/>
    <n v="11047765"/>
  </r>
  <r>
    <n v="1024"/>
    <x v="0"/>
    <n v="49"/>
    <n v="44.805599999999998"/>
    <n v="4.8"/>
    <n v="4.3"/>
    <n v="1047079"/>
    <s v="56&quot;"/>
    <s v="NIKE"/>
    <n v="11222196"/>
  </r>
  <r>
    <n v="1025"/>
    <x v="1"/>
    <n v="2"/>
    <n v="1.8288"/>
    <n v="2.6"/>
    <n v="2.1"/>
    <n v="1026277"/>
    <s v="56&quot;"/>
    <s v="NIKE"/>
    <n v="11564980"/>
  </r>
  <r>
    <n v="1026"/>
    <x v="0"/>
    <n v="89"/>
    <n v="81.381600000000006"/>
    <n v="19.100000000000001"/>
    <n v="18.600000000000001"/>
    <n v="1049101"/>
    <s v="56&quot;"/>
    <s v="NIKE"/>
    <n v="11234365"/>
  </r>
  <r>
    <n v="1027"/>
    <x v="4"/>
    <n v="91"/>
    <n v="83.210399999999993"/>
    <n v="21"/>
    <n v="20.5"/>
    <n v="1054165"/>
    <s v="56&quot;"/>
    <s v="NIKE"/>
    <n v="11034803"/>
  </r>
  <r>
    <n v="1028"/>
    <x v="0"/>
    <n v="77"/>
    <n v="70.408799999999999"/>
    <n v="16.3"/>
    <n v="15.8"/>
    <n v="1051693"/>
    <s v="56&quot;"/>
    <s v="NIKE"/>
    <n v="11016542"/>
  </r>
  <r>
    <n v="1029"/>
    <x v="0"/>
    <n v="64"/>
    <n v="58.521599999999999"/>
    <n v="14.7"/>
    <n v="14.2"/>
    <n v="1054166"/>
    <s v="56&quot;"/>
    <s v="NIKE"/>
    <n v="11016441"/>
  </r>
  <r>
    <n v="1030"/>
    <x v="0"/>
    <n v="2"/>
    <n v="1.8288"/>
    <n v="1.3"/>
    <n v="0.8"/>
    <n v="1047094"/>
    <s v="56&quot;"/>
    <s v="NIKE"/>
    <n v="9207853"/>
  </r>
  <r>
    <n v="1031"/>
    <x v="0"/>
    <n v="91"/>
    <n v="83.210399999999993"/>
    <n v="20"/>
    <n v="19.5"/>
    <n v="1019596"/>
    <s v="56&quot;"/>
    <s v="NIKE"/>
    <n v="11027869"/>
  </r>
  <r>
    <n v="1032"/>
    <x v="3"/>
    <n v="82"/>
    <n v="74.980800000000002"/>
    <n v="19.399999999999999"/>
    <n v="18.899999999999999"/>
    <n v="1027872"/>
    <s v="56&quot;"/>
    <s v="NIKE"/>
    <n v="11229764"/>
  </r>
  <r>
    <n v="1033"/>
    <x v="1"/>
    <n v="20"/>
    <n v="18.288"/>
    <n v="8.4"/>
    <n v="7.9"/>
    <n v="1036753"/>
    <s v="56&quot;"/>
    <s v="NIKE"/>
    <n v="11441124"/>
  </r>
  <r>
    <n v="1035"/>
    <x v="0"/>
    <n v="77"/>
    <n v="70.408799999999999"/>
    <n v="16.5"/>
    <n v="16"/>
    <n v="1054166"/>
    <s v="56&quot;"/>
    <s v="NIKE"/>
    <n v="11016439"/>
  </r>
  <r>
    <n v="1036"/>
    <x v="2"/>
    <n v="54"/>
    <n v="49.377600000000001"/>
    <n v="6"/>
    <n v="5.5"/>
    <n v="1055132"/>
    <s v="56&quot;"/>
    <s v="NIKE"/>
    <n v="11005378"/>
  </r>
  <r>
    <n v="1037"/>
    <x v="6"/>
    <n v="3"/>
    <n v="2.7431999999999999"/>
    <n v="4.5999999999999996"/>
    <n v="4.0999999999999996"/>
    <n v="1046368"/>
    <s v="56&quot;"/>
    <s v="NIKE"/>
    <s v="MASR409"/>
  </r>
  <r>
    <n v="1038"/>
    <x v="0"/>
    <n v="34"/>
    <n v="31.089600000000001"/>
    <n v="12.5"/>
    <n v="12"/>
    <n v="1057600"/>
    <s v="56&quot;"/>
    <s v="NIKE"/>
    <n v="11472838"/>
  </r>
  <r>
    <n v="1039"/>
    <x v="4"/>
    <n v="10"/>
    <n v="9.1440000000000001"/>
    <n v="2.2999999999999998"/>
    <n v="1.7999999999999998"/>
    <s v="1046967"/>
    <s v="56&quot;"/>
    <s v="NIKE"/>
    <s v="11016358"/>
  </r>
  <r>
    <n v="1041"/>
    <x v="1"/>
    <n v="52"/>
    <n v="47.5488"/>
    <n v="12"/>
    <n v="11.5"/>
    <n v="1054025"/>
    <s v="56&quot;"/>
    <s v="NIKE"/>
    <n v="11228870"/>
  </r>
  <r>
    <n v="1042"/>
    <x v="4"/>
    <n v="44"/>
    <n v="40.233600000000003"/>
    <n v="9"/>
    <n v="8.5"/>
    <n v="1053630"/>
    <s v="56&quot;"/>
    <s v="NIKE"/>
    <n v="1104776"/>
  </r>
  <r>
    <n v="1043"/>
    <x v="5"/>
    <n v="10"/>
    <n v="9.1440000000000001"/>
    <n v="2.2999999999999998"/>
    <n v="1.7999999999999998"/>
    <n v="1056949"/>
    <s v="56&quot;"/>
    <s v="NIKE"/>
    <s v="11466470A"/>
  </r>
  <r>
    <n v="1044"/>
    <x v="3"/>
    <n v="58"/>
    <n v="53.035199999999996"/>
    <n v="18.8"/>
    <n v="18.3"/>
    <n v="1057603"/>
    <s v="56&quot;"/>
    <s v="NIKE"/>
    <n v="11644327"/>
  </r>
  <r>
    <n v="1045"/>
    <x v="0"/>
    <n v="4"/>
    <n v="3.6576"/>
    <n v="2.6"/>
    <n v="2.1"/>
    <n v="1049055"/>
    <s v="56&quot;"/>
    <s v="NIKE"/>
    <n v="11741114"/>
  </r>
  <r>
    <n v="1268"/>
    <x v="0"/>
    <n v="74"/>
    <n v="67.665599999999998"/>
    <n v="15.1"/>
    <n v="14.6"/>
    <n v="1054337"/>
    <s v="56&quot;"/>
    <s v="NIKE"/>
    <n v="11900884"/>
  </r>
  <r>
    <n v="1300"/>
    <x v="4"/>
    <n v="30"/>
    <n v="27.431999999999999"/>
    <n v="6.03"/>
    <n v="5.53"/>
    <n v="1057308"/>
    <s v="56&quot;"/>
    <s v="NIKE"/>
    <n v="11727510"/>
  </r>
  <r>
    <n v="1304"/>
    <x v="4"/>
    <n v="5"/>
    <n v="4.5720000000000001"/>
    <n v="4"/>
    <n v="3.5"/>
    <n v="1046967"/>
    <s v="56&quot;"/>
    <s v="NIKE"/>
    <n v="11727446"/>
  </r>
  <r>
    <n v="1409"/>
    <x v="4"/>
    <n v="22"/>
    <n v="20.116800000000001"/>
    <n v="10.6"/>
    <n v="10.1"/>
    <n v="1052777"/>
    <s v="56&quot;"/>
    <s v="NIKE"/>
    <n v="11644488"/>
  </r>
  <r>
    <n v="1475"/>
    <x v="0"/>
    <n v="110"/>
    <n v="100.584"/>
    <n v="21.6"/>
    <n v="21.1"/>
    <n v="1705041"/>
    <s v="56&quot;"/>
    <s v="NIKE"/>
    <n v="1705460084"/>
  </r>
  <r>
    <n v="1476"/>
    <x v="0"/>
    <n v="112"/>
    <n v="102.4128"/>
    <n v="22.5"/>
    <n v="22"/>
    <n v="1054337"/>
    <s v="56&quot;"/>
    <s v="NIKE"/>
    <n v="12074224"/>
  </r>
  <r>
    <n v="1477"/>
    <x v="0"/>
    <n v="32"/>
    <n v="29.2608"/>
    <n v="12"/>
    <n v="11.5"/>
    <n v="1057408"/>
    <s v="56&quot;"/>
    <s v="NIKE"/>
    <n v="11668533"/>
  </r>
  <r>
    <n v="1478"/>
    <x v="0"/>
    <n v="105"/>
    <n v="96.012"/>
    <n v="21.04"/>
    <n v="20.54"/>
    <n v="1054337"/>
    <s v="56&quot;"/>
    <s v="NIKE"/>
    <n v="11900982"/>
  </r>
  <r>
    <n v="1479"/>
    <x v="0"/>
    <n v="119"/>
    <n v="108.81359999999999"/>
    <n v="24.02"/>
    <n v="23.52"/>
    <n v="1054337"/>
    <s v="56&quot;"/>
    <s v="NIKE"/>
    <n v="12074313"/>
  </r>
  <r>
    <n v="1480"/>
    <x v="0"/>
    <n v="32"/>
    <n v="29.2608"/>
    <n v="7.0110000000000001"/>
    <n v="6.5110000000000001"/>
    <s v="1049053"/>
    <s v="56&quot;"/>
    <s v="NIKE"/>
    <s v="12070209"/>
  </r>
  <r>
    <n v="1481"/>
    <x v="0"/>
    <n v="111"/>
    <n v="101.4984"/>
    <n v="22.05"/>
    <n v="21.55"/>
    <n v="1054337"/>
    <s v="56&quot;"/>
    <s v="NIKE"/>
    <n v="12074219"/>
  </r>
  <r>
    <n v="1482"/>
    <x v="0"/>
    <n v="69"/>
    <n v="63.093600000000002"/>
    <n v="14"/>
    <n v="13.5"/>
    <n v="1054337"/>
    <s v="56&quot;"/>
    <s v="NIKE"/>
    <n v="12074227"/>
  </r>
  <r>
    <n v="1483"/>
    <x v="4"/>
    <n v="32"/>
    <n v="29.2608"/>
    <n v="10.3"/>
    <n v="9.8000000000000007"/>
    <n v="1057719"/>
    <s v="56&quot;"/>
    <s v="NIKE"/>
    <n v="11667608"/>
  </r>
  <r>
    <n v="1484"/>
    <x v="0"/>
    <n v="69"/>
    <n v="63.093600000000002"/>
    <n v="14.8"/>
    <n v="14.3"/>
    <n v="1054538"/>
    <s v="56&quot;"/>
    <s v="NIKE"/>
    <n v="11723876"/>
  </r>
  <r>
    <n v="1485"/>
    <x v="4"/>
    <n v="94"/>
    <n v="85.953599999999994"/>
    <n v="9"/>
    <n v="8.5"/>
    <s v="1046967"/>
    <s v="56&quot;"/>
    <s v="NIKE"/>
    <s v="11016368"/>
  </r>
  <r>
    <n v="1486"/>
    <x v="0"/>
    <n v="112"/>
    <n v="102.4128"/>
    <n v="22.06"/>
    <n v="21.56"/>
    <n v="1054337"/>
    <s v="56&quot;"/>
    <s v="NIKE"/>
    <n v="12074308"/>
  </r>
  <r>
    <n v="1487"/>
    <x v="0"/>
    <n v="26"/>
    <n v="23.7744"/>
    <n v="5.7"/>
    <n v="5.2"/>
    <n v="1057408"/>
    <s v="56&quot;"/>
    <s v="NIKE"/>
    <n v="11668534"/>
  </r>
  <r>
    <n v="1488"/>
    <x v="0"/>
    <n v="101"/>
    <n v="92.354399999999998"/>
    <n v="20.3"/>
    <n v="19.8"/>
    <n v="1054337"/>
    <s v="56&quot;"/>
    <s v="NIKE"/>
    <n v="12074225"/>
  </r>
  <r>
    <n v="1489"/>
    <x v="0"/>
    <n v="20"/>
    <n v="18.288"/>
    <n v="7.01"/>
    <n v="6.51"/>
    <n v="1057387"/>
    <s v="56&quot;"/>
    <s v="NIKE"/>
    <n v="11620315"/>
  </r>
  <r>
    <n v="1491"/>
    <x v="0"/>
    <n v="35"/>
    <n v="32.003999999999998"/>
    <n v="6.2"/>
    <n v="5.7"/>
    <s v="1054155"/>
    <s v="56&quot;"/>
    <s v="NIKE"/>
    <s v="11741056"/>
  </r>
  <r>
    <n v="1492"/>
    <x v="0"/>
    <n v="102"/>
    <n v="93.268799999999999"/>
    <n v="21.01"/>
    <n v="20.51"/>
    <n v="1054337"/>
    <s v="56&quot;"/>
    <s v="NIKE"/>
    <n v="11722084"/>
  </r>
  <r>
    <n v="1493"/>
    <x v="0"/>
    <n v="43"/>
    <n v="39.319200000000002"/>
    <n v="9.4"/>
    <n v="8.9"/>
    <n v="1058811"/>
    <s v="56&quot;"/>
    <s v="NIKE"/>
    <n v="11407556"/>
  </r>
  <r>
    <n v="1496"/>
    <x v="1"/>
    <n v="101"/>
    <n v="92.354399999999998"/>
    <n v="21"/>
    <n v="20.5"/>
    <s v="1031536"/>
    <s v="56&quot;"/>
    <s v="NIKE"/>
    <s v="11027850"/>
  </r>
  <r>
    <n v="1497"/>
    <x v="0"/>
    <n v="19"/>
    <n v="17.3736"/>
    <n v="4.3"/>
    <n v="3.8"/>
    <n v="1047258"/>
    <s v="56&quot;"/>
    <s v="NIKE"/>
    <n v="11761440"/>
  </r>
  <r>
    <n v="1498"/>
    <x v="3"/>
    <n v="59"/>
    <n v="53.949599999999997"/>
    <n v="15.04"/>
    <n v="14.54"/>
    <n v="1056157"/>
    <s v="56&quot;"/>
    <s v="NIKE"/>
    <n v="11610941"/>
  </r>
  <r>
    <n v="1499"/>
    <x v="0"/>
    <n v="81"/>
    <n v="74.066400000000002"/>
    <n v="16.07"/>
    <n v="15.57"/>
    <n v="1054337"/>
    <s v="56&quot;"/>
    <s v="NIKE"/>
    <n v="1207422"/>
  </r>
  <r>
    <n v="1500"/>
    <x v="0"/>
    <n v="14"/>
    <n v="12.801600000000001"/>
    <n v="2.8"/>
    <n v="2.2999999999999998"/>
    <n v="1058801"/>
    <s v="56&quot;"/>
    <s v="NIKE"/>
    <n v="11762564"/>
  </r>
  <r>
    <n v="1501"/>
    <x v="1"/>
    <n v="12"/>
    <n v="10.972799999999999"/>
    <n v="2.2000000000000002"/>
    <n v="1.7000000000000002"/>
    <n v="1038981"/>
    <s v="56&quot;"/>
    <s v="NIKE"/>
    <n v="11654960"/>
  </r>
  <r>
    <n v="1502"/>
    <x v="1"/>
    <n v="5"/>
    <n v="4.5720000000000001"/>
    <n v="0.3"/>
    <n v="0.19999999999999998"/>
    <n v="1057729"/>
    <s v="56&quot;"/>
    <s v="NIKE"/>
    <n v="11614129"/>
  </r>
  <r>
    <n v="1503"/>
    <x v="0"/>
    <n v="5"/>
    <n v="4.5720000000000001"/>
    <n v="1.6"/>
    <n v="1.1000000000000001"/>
    <n v="1057416"/>
    <s v="56&quot;"/>
    <s v="NIKE"/>
    <n v="11668539"/>
  </r>
  <r>
    <n v="1504"/>
    <x v="3"/>
    <n v="5"/>
    <n v="4.5720000000000001"/>
    <n v="0.9"/>
    <n v="0.4"/>
    <s v="1056469"/>
    <s v="56&quot;"/>
    <s v="NIKE"/>
    <s v="11011963"/>
  </r>
  <r>
    <n v="1505"/>
    <x v="3"/>
    <n v="51"/>
    <n v="46.634399999999999"/>
    <n v="10.6"/>
    <n v="10.1"/>
    <n v="1057603"/>
    <s v="56&quot;"/>
    <s v="NIKE"/>
    <n v="11644323"/>
  </r>
  <r>
    <n v="1506"/>
    <x v="1"/>
    <n v="69"/>
    <n v="63.093600000000002"/>
    <n v="11.03"/>
    <n v="10.53"/>
    <n v="1026277"/>
    <s v="56&quot;"/>
    <s v="NIKE"/>
    <n v="11217287"/>
  </r>
  <r>
    <n v="1507"/>
    <x v="3"/>
    <n v="10"/>
    <n v="9.1440000000000001"/>
    <n v="3.6"/>
    <n v="3.1"/>
    <n v="1051856"/>
    <s v="56&quot;"/>
    <s v="NIKE"/>
    <n v="11565536"/>
  </r>
  <r>
    <n v="1508"/>
    <x v="3"/>
    <n v="56"/>
    <n v="51.206400000000002"/>
    <n v="18.3"/>
    <n v="17.8"/>
    <n v="1057617"/>
    <s v="56&quot;"/>
    <s v="NIKE"/>
    <n v="11610936"/>
  </r>
  <r>
    <n v="1510"/>
    <x v="4"/>
    <n v="11"/>
    <n v="10.058400000000001"/>
    <n v="4.05"/>
    <n v="3.55"/>
    <n v="1051892"/>
    <s v="56&quot;"/>
    <s v="NIKE"/>
    <n v="11042915"/>
  </r>
  <r>
    <n v="1511"/>
    <x v="1"/>
    <n v="36"/>
    <n v="32.918399999999998"/>
    <n v="6.5"/>
    <n v="6"/>
    <n v="1027387"/>
    <s v="56&quot;"/>
    <s v="NIKE"/>
    <n v="11564842"/>
  </r>
  <r>
    <n v="1512"/>
    <x v="0"/>
    <n v="63"/>
    <n v="57.607199999999999"/>
    <n v="4.2"/>
    <n v="3.7"/>
    <s v="1047079"/>
    <s v="56&quot;"/>
    <s v="NIKE"/>
    <s v="11640137"/>
  </r>
  <r>
    <n v="1513"/>
    <x v="4"/>
    <n v="51"/>
    <n v="46.634399999999999"/>
    <n v="10.5"/>
    <n v="10"/>
    <n v="1051681"/>
    <s v="56&quot;"/>
    <s v="NIKE"/>
    <n v="11643903"/>
  </r>
  <r>
    <n v="1514"/>
    <x v="0"/>
    <n v="60"/>
    <n v="54.863999999999997"/>
    <n v="18.03"/>
    <n v="17.53"/>
    <n v="1057456"/>
    <s v="56&quot;"/>
    <s v="NIKE"/>
    <n v="11472830"/>
  </r>
  <r>
    <n v="1515"/>
    <x v="3"/>
    <n v="63"/>
    <n v="57.607199999999999"/>
    <n v="20"/>
    <n v="19.5"/>
    <n v="1057399"/>
    <s v="56&quot;"/>
    <s v="NIKE"/>
    <n v="11618835"/>
  </r>
  <r>
    <n v="1516"/>
    <x v="4"/>
    <n v="42"/>
    <n v="38.404800000000002"/>
    <n v="12.01"/>
    <n v="11.51"/>
    <n v="1051892"/>
    <s v="56&quot;"/>
    <s v="NIKE"/>
    <n v="11448528"/>
  </r>
  <r>
    <n v="1517"/>
    <x v="4"/>
    <n v="40"/>
    <n v="36.576000000000001"/>
    <n v="10.050000000000001"/>
    <n v="9.5500000000000007"/>
    <n v="1053899"/>
    <s v="56&quot;"/>
    <s v="NIKE"/>
    <n v="11681806"/>
  </r>
  <r>
    <n v="1518"/>
    <x v="0"/>
    <n v="68"/>
    <n v="62.179200000000002"/>
    <n v="19.5"/>
    <n v="19"/>
    <n v="1057608"/>
    <s v="56&quot;"/>
    <s v="NIKE"/>
    <n v="11469706"/>
  </r>
  <r>
    <n v="1519"/>
    <x v="3"/>
    <n v="58"/>
    <n v="53.035199999999996"/>
    <n v="18.899999999999999"/>
    <n v="18.399999999999999"/>
    <n v="1057446"/>
    <s v="56&quot;"/>
    <s v="NIKE"/>
    <n v="11646444"/>
  </r>
  <r>
    <n v="1520"/>
    <x v="1"/>
    <n v="42"/>
    <n v="38.404800000000002"/>
    <n v="6.4"/>
    <n v="5.9"/>
    <n v="1052732"/>
    <s v="56&quot;"/>
    <s v="NIKE"/>
    <n v="11635824"/>
  </r>
  <r>
    <n v="1521"/>
    <x v="1"/>
    <n v="4.5"/>
    <n v="4.1147999999999998"/>
    <n v="4.05"/>
    <n v="3.55"/>
    <n v="1027404"/>
    <s v="56&quot;"/>
    <s v="NIKE"/>
    <n v="11496803"/>
  </r>
  <r>
    <n v="1522"/>
    <x v="1"/>
    <n v="2.9"/>
    <n v="2.6517599999999999"/>
    <n v="2.09"/>
    <n v="1.5899999999999999"/>
    <n v="1051180"/>
    <s v="56&quot;"/>
    <s v="NIKE"/>
    <n v="11614029"/>
  </r>
  <r>
    <n v="1523"/>
    <x v="1"/>
    <n v="6"/>
    <n v="5.4863999999999997"/>
    <n v="0.8"/>
    <n v="0.30000000000000004"/>
    <n v="1051180"/>
    <s v="56&quot;"/>
    <s v="NIKE"/>
    <n v="11649411"/>
  </r>
  <r>
    <n v="1935"/>
    <x v="0"/>
    <n v="15"/>
    <n v="13.715999999999999"/>
    <n v="4.5"/>
    <n v="4"/>
    <n v="1050392"/>
    <s v="56&quot;"/>
    <s v="NIKE"/>
    <n v="11632449"/>
  </r>
  <r>
    <n v="1936"/>
    <x v="4"/>
    <n v="6"/>
    <n v="5.4863999999999997"/>
    <n v="2.2999999999999998"/>
    <n v="1.7999999999999998"/>
    <n v="1054154"/>
    <s v="56&quot;"/>
    <s v="NIKE"/>
    <s v="."/>
  </r>
  <r>
    <n v="1939"/>
    <x v="0"/>
    <n v="38"/>
    <n v="34.747199999999999"/>
    <n v="6.9"/>
    <n v="6.4"/>
    <n v="1054376"/>
    <s v="56&quot;"/>
    <s v="NIKE"/>
    <s v="SAP42"/>
  </r>
  <r>
    <n v="1943"/>
    <x v="0"/>
    <n v="30"/>
    <n v="27.431999999999999"/>
    <n v="2.5"/>
    <n v="2"/>
    <s v="1046966"/>
    <s v="56&quot;"/>
    <s v="NIKE"/>
    <s v="11564121"/>
  </r>
  <r>
    <n v="1944"/>
    <x v="2"/>
    <n v="12"/>
    <n v="10.972799999999999"/>
    <n v="1.3"/>
    <n v="0.8"/>
    <n v="1055135"/>
    <s v="56&quot;"/>
    <s v="NIKE"/>
    <n v="10682142"/>
  </r>
  <r>
    <n v="1947"/>
    <x v="6"/>
    <n v="3"/>
    <n v="2.7431999999999999"/>
    <n v="2.2999999999999998"/>
    <n v="1.7999999999999998"/>
    <s v="1043704"/>
    <s v="56&quot;"/>
    <s v="NIKE"/>
    <s v="11474573"/>
  </r>
  <r>
    <n v="1948"/>
    <x v="0"/>
    <n v="12"/>
    <n v="10.972799999999999"/>
    <n v="5.5"/>
    <n v="5"/>
    <n v="1054983"/>
    <s v="56&quot;"/>
    <s v="NIKE"/>
    <s v="."/>
  </r>
  <r>
    <n v="1949"/>
    <x v="0"/>
    <n v="4"/>
    <n v="3.6576"/>
    <n v="2.4"/>
    <n v="1.9"/>
    <s v="1055192"/>
    <s v="56&quot;"/>
    <s v="NIKE"/>
    <s v="11473563"/>
  </r>
  <r>
    <n v="1953"/>
    <x v="0"/>
    <n v="40"/>
    <n v="36.576000000000001"/>
    <n v="9.1999999999999993"/>
    <n v="8.6999999999999993"/>
    <s v="1050511"/>
    <s v="56&quot;"/>
    <s v="NIKE"/>
    <s v="12072421"/>
  </r>
  <r>
    <n v="1954"/>
    <x v="0"/>
    <n v="26"/>
    <n v="23.7744"/>
    <n v="4.0999999999999996"/>
    <n v="3.5999999999999996"/>
    <n v="1056417"/>
    <s v="56&quot;"/>
    <s v="NIKE"/>
    <s v="SAP45"/>
  </r>
  <r>
    <n v="1955"/>
    <x v="1"/>
    <n v="41"/>
    <n v="37.490400000000001"/>
    <n v="59"/>
    <n v="58.5"/>
    <n v="1033624"/>
    <s v="56&quot;"/>
    <s v="NIKE"/>
    <n v="11433414"/>
  </r>
  <r>
    <n v="1956"/>
    <x v="3"/>
    <n v="1"/>
    <n v="0.91439999999999999"/>
    <n v="1.9"/>
    <n v="1.4"/>
    <n v="1054335"/>
    <s v="56&quot;"/>
    <s v="NIKE"/>
    <n v="10163683"/>
  </r>
  <r>
    <n v="1957"/>
    <x v="4"/>
    <n v="10"/>
    <n v="9.1440000000000001"/>
    <n v="0.4"/>
    <n v="0.30000000000000004"/>
    <n v="1053630"/>
    <s v="56&quot;"/>
    <s v="NIKE"/>
    <n v="11047766"/>
  </r>
  <r>
    <n v="1959"/>
    <x v="4"/>
    <n v="5"/>
    <n v="4.5720000000000001"/>
    <n v="1.3"/>
    <n v="0.8"/>
    <n v="1055077"/>
    <s v="56&quot;"/>
    <s v="NIKE"/>
    <n v="10889944"/>
  </r>
  <r>
    <n v="1963"/>
    <x v="6"/>
    <n v="10"/>
    <n v="9.1440000000000001"/>
    <n v="1.6"/>
    <n v="1.1000000000000001"/>
    <s v="1050678"/>
    <s v="56&quot;"/>
    <s v="NIKE"/>
    <s v="11016016"/>
  </r>
  <r>
    <n v="1965"/>
    <x v="6"/>
    <n v="50"/>
    <n v="45.72"/>
    <n v="19.02"/>
    <n v="18.52"/>
    <s v="1044769"/>
    <s v="56&quot;"/>
    <s v="NIKE"/>
    <s v="11042735"/>
  </r>
  <r>
    <n v="1966"/>
    <x v="3"/>
    <n v="72"/>
    <n v="65.836799999999997"/>
    <n v="19.899999999999999"/>
    <n v="19.399999999999999"/>
    <n v="1052402"/>
    <s v="56&quot;"/>
    <s v="NIKE"/>
    <n v="11015610"/>
  </r>
  <r>
    <n v="1967"/>
    <x v="3"/>
    <n v="47"/>
    <n v="42.976799999999997"/>
    <n v="6.4"/>
    <n v="5.9"/>
    <s v="1031397"/>
    <s v="56&quot;"/>
    <s v="NIKE"/>
    <s v="11685241"/>
  </r>
  <r>
    <n v="1968"/>
    <x v="4"/>
    <n v="97"/>
    <n v="88.696799999999996"/>
    <n v="19.7"/>
    <n v="19.2"/>
    <n v="1051662"/>
    <s v="56&quot;"/>
    <s v="NIKE"/>
    <n v="11009570"/>
  </r>
  <r>
    <n v="1969"/>
    <x v="0"/>
    <n v="77"/>
    <n v="70.408799999999999"/>
    <n v="16"/>
    <n v="15.5"/>
    <n v="1047094"/>
    <s v="56&quot;"/>
    <s v="NIKE"/>
    <n v="11225281"/>
  </r>
  <r>
    <n v="1970"/>
    <x v="0"/>
    <n v="45"/>
    <n v="41.147999999999996"/>
    <n v="18.7"/>
    <n v="18.2"/>
    <n v="1054983"/>
    <s v="56&quot;"/>
    <s v="NIKE"/>
    <n v="10988015"/>
  </r>
  <r>
    <n v="1971"/>
    <x v="0"/>
    <n v="45"/>
    <n v="41.147999999999996"/>
    <n v="7"/>
    <n v="6.5"/>
    <n v="1054367"/>
    <s v="56&quot;"/>
    <s v="NIKE"/>
    <s v="SAP33"/>
  </r>
  <r>
    <n v="1972"/>
    <x v="3"/>
    <n v="10"/>
    <n v="9.1440000000000001"/>
    <n v="2.7"/>
    <n v="2.2000000000000002"/>
    <n v="1052824"/>
    <s v="56&quot;"/>
    <s v="NIKE"/>
    <s v="SAP16"/>
  </r>
  <r>
    <n v="1974"/>
    <x v="2"/>
    <n v="19"/>
    <n v="17.3736"/>
    <n v="7.5"/>
    <n v="7"/>
    <n v="1039047"/>
    <s v="56&quot;"/>
    <s v="NIKE"/>
    <s v="EGMAS1270"/>
  </r>
  <r>
    <n v="1975"/>
    <x v="2"/>
    <n v="10"/>
    <n v="9.1440000000000001"/>
    <n v="2.1"/>
    <n v="1.6"/>
    <n v="1039047"/>
    <s v="56&quot;"/>
    <s v="NIKE"/>
    <s v="."/>
  </r>
  <r>
    <n v="1976"/>
    <x v="0"/>
    <n v="10"/>
    <n v="9.1440000000000001"/>
    <n v="2.9"/>
    <n v="2.4"/>
    <n v="1056420"/>
    <s v="56&quot;"/>
    <s v="NIKE"/>
    <s v="SAP47"/>
  </r>
  <r>
    <n v="1977"/>
    <x v="2"/>
    <n v="20"/>
    <n v="18.288"/>
    <n v="5.7"/>
    <n v="5.2"/>
    <n v="1055221"/>
    <s v="56&quot;"/>
    <s v="NIKE"/>
    <n v="10808888"/>
  </r>
  <r>
    <n v="1978"/>
    <x v="6"/>
    <n v="16"/>
    <n v="14.6304"/>
    <n v="2.8"/>
    <n v="2.2999999999999998"/>
    <n v="1031460"/>
    <s v="56&quot;"/>
    <s v="NIKE"/>
    <n v="9061761"/>
  </r>
  <r>
    <n v="1979"/>
    <x v="4"/>
    <n v="4"/>
    <n v="3.6576"/>
    <n v="4.2"/>
    <n v="3.7"/>
    <n v="1046967"/>
    <s v="56&quot;"/>
    <s v="NIKE"/>
    <n v="10170502"/>
  </r>
  <r>
    <n v="1981"/>
    <x v="2"/>
    <n v="2"/>
    <n v="1.8288"/>
    <n v="1.4"/>
    <n v="0.89999999999999991"/>
    <n v="1055132"/>
    <s v="56&quot;"/>
    <s v="NIKE"/>
    <n v="11005382"/>
  </r>
  <r>
    <n v="1982"/>
    <x v="2"/>
    <n v="10"/>
    <n v="9.1440000000000001"/>
    <n v="2"/>
    <n v="1.5"/>
    <n v="1055217"/>
    <s v="56&quot;"/>
    <s v="NIKE"/>
    <n v="10988396"/>
  </r>
  <r>
    <n v="1983"/>
    <x v="4"/>
    <n v="5"/>
    <n v="4.5720000000000001"/>
    <n v="0.2"/>
    <n v="0.1"/>
    <n v="1054165"/>
    <s v="56&quot;"/>
    <s v="NIKE"/>
    <s v="."/>
  </r>
  <r>
    <n v="1984"/>
    <x v="3"/>
    <n v="7.5"/>
    <n v="6.8579999999999997"/>
    <n v="1.5"/>
    <n v="1"/>
    <n v="1056519"/>
    <s v="56&quot;"/>
    <s v="NIKE"/>
    <s v="."/>
  </r>
  <r>
    <n v="1986"/>
    <x v="0"/>
    <n v="3"/>
    <n v="2.7431999999999999"/>
    <n v="0.6"/>
    <n v="9.9999999999999978E-2"/>
    <n v="1050196"/>
    <s v="56&quot;"/>
    <s v="NIKE"/>
    <n v="11222341"/>
  </r>
  <r>
    <n v="1987"/>
    <x v="1"/>
    <n v="1"/>
    <n v="0.91439999999999999"/>
    <n v="0.9"/>
    <n v="0.4"/>
    <n v="1033688"/>
    <s v="56&quot;"/>
    <s v="NIKE"/>
    <n v="11217639"/>
  </r>
  <r>
    <n v="1988"/>
    <x v="2"/>
    <n v="2"/>
    <n v="1.8288"/>
    <n v="0.1"/>
    <n v="0.1"/>
    <n v="1035822"/>
    <s v="56&quot;"/>
    <s v="NIKE"/>
    <s v="."/>
  </r>
  <r>
    <n v="1989"/>
    <x v="1"/>
    <n v="26"/>
    <n v="23.7744"/>
    <n v="4.2"/>
    <n v="3.7"/>
    <n v="1027394"/>
    <s v="56&quot;"/>
    <s v="NIKE"/>
    <n v="12060771"/>
  </r>
  <r>
    <n v="1991"/>
    <x v="6"/>
    <n v="23"/>
    <n v="21.031199999999998"/>
    <n v="4.8"/>
    <n v="4.3"/>
    <n v="1020403"/>
    <s v="56&quot;"/>
    <s v="NIKE"/>
    <s v="MASR42"/>
  </r>
  <r>
    <n v="1992"/>
    <x v="4"/>
    <n v="17"/>
    <n v="15.5448"/>
    <n v="3.3"/>
    <n v="2.8"/>
    <n v="1055554"/>
    <s v="56&quot;"/>
    <s v="NIKE"/>
    <n v="11452264"/>
  </r>
  <r>
    <n v="1993"/>
    <x v="1"/>
    <n v="10"/>
    <n v="9.1440000000000001"/>
    <n v="2"/>
    <n v="1.5"/>
    <n v="1038977"/>
    <s v="56&quot;"/>
    <s v="NIKE"/>
    <n v="9382827"/>
  </r>
  <r>
    <n v="1994"/>
    <x v="2"/>
    <n v="14.5"/>
    <n v="13.258799999999999"/>
    <n v="3.2"/>
    <n v="2.7"/>
    <n v="1044281"/>
    <s v="56&quot;"/>
    <s v="NIKE"/>
    <n v="11466891"/>
  </r>
  <r>
    <n v="1995"/>
    <x v="0"/>
    <n v="5"/>
    <n v="4.5720000000000001"/>
    <n v="1"/>
    <n v="0.5"/>
    <n v="1051682"/>
    <s v="56&quot;"/>
    <s v="NIKE"/>
    <s v="."/>
  </r>
  <r>
    <n v="1996"/>
    <x v="1"/>
    <n v="14"/>
    <n v="12.801600000000001"/>
    <n v="3"/>
    <n v="2.5"/>
    <n v="1031516"/>
    <s v="56&quot;"/>
    <s v="NIKE"/>
    <n v="11442228"/>
  </r>
  <r>
    <n v="1997"/>
    <x v="4"/>
    <n v="16"/>
    <n v="14.6304"/>
    <n v="2.5"/>
    <n v="2"/>
    <n v="1054165"/>
    <s v="56&quot;"/>
    <s v="NIKE"/>
    <n v="11228774"/>
  </r>
  <r>
    <n v="1998"/>
    <x v="1"/>
    <n v="23"/>
    <n v="21.031199999999998"/>
    <n v="2.6"/>
    <n v="2.1"/>
    <s v="1031501"/>
    <s v="56&quot;"/>
    <s v="NIKE"/>
    <s v="11473593"/>
  </r>
  <r>
    <n v="2000"/>
    <x v="3"/>
    <n v="34"/>
    <n v="31.089600000000001"/>
    <n v="4.8"/>
    <n v="4.3"/>
    <s v="1051868"/>
    <s v="56&quot;"/>
    <s v="NIKE"/>
    <s v="11713223"/>
  </r>
  <r>
    <n v="2001"/>
    <x v="4"/>
    <n v="20"/>
    <n v="18.288"/>
    <n v="3.2"/>
    <n v="2.7"/>
    <n v="1057777"/>
    <s v="56&quot;"/>
    <s v="NIKE"/>
    <n v="11618910"/>
  </r>
  <r>
    <n v="2003"/>
    <x v="3"/>
    <n v="30"/>
    <n v="27.431999999999999"/>
    <n v="9.5"/>
    <n v="9"/>
    <n v="1057601"/>
    <s v="56&quot;"/>
    <s v="NIKE"/>
    <n v="11622252"/>
  </r>
  <r>
    <n v="2004"/>
    <x v="4"/>
    <n v="7"/>
    <n v="6.4008000000000003"/>
    <n v="1.6"/>
    <n v="1.1000000000000001"/>
    <n v="1054190"/>
    <s v="56&quot;"/>
    <s v="NIKE"/>
    <s v="."/>
  </r>
  <r>
    <n v="2005"/>
    <x v="3"/>
    <n v="1"/>
    <n v="0.91439999999999999"/>
    <n v="0.5"/>
    <n v="0.4"/>
    <n v="1044783"/>
    <s v="56&quot;"/>
    <s v="NIKE"/>
    <n v="11465796"/>
  </r>
  <r>
    <n v="2006"/>
    <x v="2"/>
    <n v="50"/>
    <n v="45.72"/>
    <n v="9.9"/>
    <n v="9.4"/>
    <n v="1053449"/>
    <s v="56&quot;"/>
    <s v="NIKE"/>
    <n v="11688630"/>
  </r>
  <r>
    <n v="2008"/>
    <x v="0"/>
    <n v="51"/>
    <n v="46.634399999999999"/>
    <n v="17.2"/>
    <n v="16.7"/>
    <n v="1054337"/>
    <s v="56&quot;"/>
    <s v="NIKE"/>
    <n v="11734610"/>
  </r>
  <r>
    <n v="2010"/>
    <x v="4"/>
    <n v="16"/>
    <n v="14.6304"/>
    <n v="5.2"/>
    <n v="4.7"/>
    <n v="1052776"/>
    <s v="56&quot;"/>
    <s v="NIKE"/>
    <n v="11706635"/>
  </r>
  <r>
    <n v="2011"/>
    <x v="0"/>
    <n v="1"/>
    <n v="0.91439999999999999"/>
    <n v="0.3"/>
    <n v="0.19999999999999998"/>
    <n v="1046966"/>
    <s v="56&quot;"/>
    <s v="NIKE"/>
    <s v="EGMAS2T1994"/>
  </r>
  <r>
    <n v="2012"/>
    <x v="4"/>
    <n v="1"/>
    <n v="0.91439999999999999"/>
    <n v="0.3"/>
    <n v="0.19999999999999998"/>
    <n v="1051700"/>
    <s v="56&quot;"/>
    <s v="NIKE"/>
    <n v="11756566"/>
  </r>
  <r>
    <n v="2014"/>
    <x v="0"/>
    <n v="2"/>
    <n v="1.8288"/>
    <n v="0.6"/>
    <n v="9.9999999999999978E-2"/>
    <n v="1054191"/>
    <s v="56&quot;"/>
    <s v="NIKE"/>
    <s v="."/>
  </r>
  <r>
    <n v="2015"/>
    <x v="0"/>
    <n v="22"/>
    <n v="20.116800000000001"/>
    <n v="9.1999999999999993"/>
    <n v="8.6999999999999993"/>
    <n v="1051688"/>
    <s v="56&quot;"/>
    <s v="NIKE"/>
    <s v="."/>
  </r>
  <r>
    <n v="2016"/>
    <x v="5"/>
    <n v="3"/>
    <n v="2.7431999999999999"/>
    <n v="0.6"/>
    <n v="9.9999999999999978E-2"/>
    <n v="1047999"/>
    <s v="56&quot;"/>
    <s v="NIKE"/>
    <s v="."/>
  </r>
  <r>
    <n v="2017"/>
    <x v="2"/>
    <n v="3"/>
    <n v="2.7431999999999999"/>
    <n v="0.4"/>
    <n v="0.30000000000000004"/>
    <s v="1041893"/>
    <s v="56&quot;"/>
    <s v="NIKE"/>
    <s v="11466876"/>
  </r>
  <r>
    <n v="2018"/>
    <x v="0"/>
    <n v="0.5"/>
    <n v="0.4572"/>
    <n v="0.2"/>
    <n v="0.1"/>
    <n v="1051695"/>
    <s v="56&quot;"/>
    <s v="NIKE"/>
    <n v="111433064"/>
  </r>
  <r>
    <n v="2019"/>
    <x v="1"/>
    <n v="1"/>
    <n v="0.91439999999999999"/>
    <n v="0.4"/>
    <n v="0.30000000000000004"/>
    <n v="1044762"/>
    <s v="56&quot;"/>
    <s v="NIKE"/>
    <n v="11465854"/>
  </r>
  <r>
    <n v="2020"/>
    <x v="1"/>
    <n v="4"/>
    <n v="3.6576"/>
    <n v="0.7"/>
    <n v="0.19999999999999996"/>
    <n v="1032032"/>
    <s v="56&quot;"/>
    <s v="NIKE"/>
    <n v="11229938"/>
  </r>
  <r>
    <n v="2021"/>
    <x v="0"/>
    <n v="67"/>
    <n v="61.264800000000001"/>
    <n v="20.7"/>
    <n v="20.2"/>
    <n v="1057444"/>
    <s v="56&quot;"/>
    <s v="NIKE"/>
    <n v="11623883"/>
  </r>
  <r>
    <n v="2024"/>
    <x v="2"/>
    <n v="17"/>
    <n v="15.5448"/>
    <n v="5"/>
    <n v="4.5"/>
    <n v="1041905"/>
    <s v="56&quot;"/>
    <s v="NIKE"/>
    <n v="11466873"/>
  </r>
  <r>
    <n v="2025"/>
    <x v="4"/>
    <n v="29"/>
    <n v="26.517599999999998"/>
    <n v="5.6"/>
    <n v="5.0999999999999996"/>
    <n v="1047080"/>
    <s v="56&quot;"/>
    <s v="NIKE"/>
    <n v="11479816"/>
  </r>
  <r>
    <n v="2026"/>
    <x v="4"/>
    <n v="25"/>
    <n v="22.86"/>
    <n v="1.9"/>
    <n v="1.4"/>
    <n v="1045045"/>
    <s v="56&quot;"/>
    <s v="NIKE"/>
    <n v="11474592"/>
  </r>
  <r>
    <n v="2027"/>
    <x v="1"/>
    <n v="8.5"/>
    <n v="7.7724000000000002"/>
    <n v="2.5"/>
    <n v="2"/>
    <n v="1036370"/>
    <s v="56&quot;"/>
    <s v="NIKE"/>
    <n v="11028276"/>
  </r>
  <r>
    <n v="2028"/>
    <x v="1"/>
    <n v="35"/>
    <n v="32.003999999999998"/>
    <n v="4.3"/>
    <n v="3.8"/>
    <n v="1057657"/>
    <s v="56&quot;"/>
    <s v="NIKE"/>
    <n v="11470643"/>
  </r>
  <r>
    <n v="2029"/>
    <x v="3"/>
    <n v="34"/>
    <n v="31.089600000000001"/>
    <n v="5.7"/>
    <n v="5.2"/>
    <n v="1051836"/>
    <s v="56&quot;"/>
    <s v="NIKE"/>
    <n v="11659546"/>
  </r>
  <r>
    <n v="2030"/>
    <x v="6"/>
    <n v="48"/>
    <n v="43.891199999999998"/>
    <n v="9.8000000000000007"/>
    <n v="9.3000000000000007"/>
    <s v="1041139"/>
    <s v="56&quot;"/>
    <s v="NIKE"/>
    <s v="11438510"/>
  </r>
  <r>
    <n v="2031"/>
    <x v="1"/>
    <n v="106"/>
    <n v="96.926400000000001"/>
    <n v="18.399999999999999"/>
    <n v="17.899999999999999"/>
    <n v="1057658"/>
    <s v="56&quot;"/>
    <s v="NIKE"/>
    <n v="11624396"/>
  </r>
  <r>
    <n v="2032"/>
    <x v="3"/>
    <n v="30"/>
    <n v="27.431999999999999"/>
    <n v="8.1"/>
    <n v="7.6"/>
    <s v="1057619"/>
    <s v="56&quot;"/>
    <s v="NIKE"/>
    <s v="11644306"/>
  </r>
  <r>
    <n v="2033"/>
    <x v="4"/>
    <n v="15"/>
    <n v="13.715999999999999"/>
    <n v="3.2"/>
    <n v="2.7"/>
    <n v="1052776"/>
    <s v="56&quot;"/>
    <s v="NIKE"/>
    <s v="."/>
  </r>
  <r>
    <n v="2035"/>
    <x v="4"/>
    <n v="25"/>
    <n v="22.86"/>
    <n v="7.8"/>
    <n v="7.3"/>
    <n v="1051698"/>
    <s v="56&quot;"/>
    <s v="NIKE"/>
    <n v="10171391"/>
  </r>
  <r>
    <n v="2036"/>
    <x v="0"/>
    <n v="31"/>
    <n v="28.346399999999999"/>
    <n v="6.6"/>
    <n v="6.1"/>
    <n v="1047079"/>
    <s v="56&quot;"/>
    <s v="NIKE"/>
    <n v="10007733"/>
  </r>
  <r>
    <n v="2037"/>
    <x v="3"/>
    <n v="51"/>
    <n v="46.634399999999999"/>
    <n v="20.399999999999999"/>
    <n v="19.899999999999999"/>
    <n v="1052444"/>
    <s v="56&quot;"/>
    <s v="NIKE"/>
    <n v="11679823"/>
  </r>
  <r>
    <n v="2038"/>
    <x v="6"/>
    <n v="34"/>
    <n v="31.089600000000001"/>
    <n v="7.5"/>
    <n v="7"/>
    <n v="1020403"/>
    <s v="56&quot;"/>
    <s v="NIKE"/>
    <s v="MASR42"/>
  </r>
  <r>
    <n v="2039"/>
    <x v="4"/>
    <n v="10"/>
    <n v="9.1440000000000001"/>
    <n v="2"/>
    <n v="1.5"/>
    <n v="1054154"/>
    <s v="56&quot;"/>
    <s v="NIKE"/>
    <n v="11058184"/>
  </r>
  <r>
    <n v="2040"/>
    <x v="1"/>
    <n v="1"/>
    <n v="0.91439999999999999"/>
    <n v="0.4"/>
    <n v="0.30000000000000004"/>
    <n v="1044712"/>
    <s v="56&quot;"/>
    <s v="NIKE"/>
    <n v="11465841"/>
  </r>
  <r>
    <n v="2041"/>
    <x v="0"/>
    <n v="32"/>
    <n v="29.2608"/>
    <n v="7.1"/>
    <n v="6.6"/>
    <n v="1047107"/>
    <s v="56&quot;"/>
    <s v="NIKE"/>
    <n v="11452200"/>
  </r>
  <r>
    <n v="2042"/>
    <x v="0"/>
    <n v="0.5"/>
    <n v="0.4572"/>
    <n v="0.1"/>
    <n v="0.1"/>
    <n v="1058831"/>
    <s v="56&quot;"/>
    <s v="NIKE"/>
    <n v="11762992"/>
  </r>
  <r>
    <n v="2043"/>
    <x v="0"/>
    <n v="0.5"/>
    <n v="0.4572"/>
    <n v="0.2"/>
    <n v="0.1"/>
    <n v="1054166"/>
    <s v="56&quot;"/>
    <s v="NIKE"/>
    <n v="10319988"/>
  </r>
  <r>
    <n v="2044"/>
    <x v="3"/>
    <n v="5"/>
    <n v="4.5720000000000001"/>
    <n v="1.4"/>
    <n v="0.89999999999999991"/>
    <n v="1041137"/>
    <s v="56&quot;"/>
    <s v="NIKE"/>
    <n v="1105869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11" firstHeaderRow="0" firstDataRow="1" firstDataCol="1"/>
  <pivotFields count="10">
    <pivotField dataField="1" showAll="0"/>
    <pivotField axis="axisRow" showAll="0">
      <items count="8">
        <item x="2"/>
        <item x="5"/>
        <item x="6"/>
        <item x="4"/>
        <item x="0"/>
        <item x="3"/>
        <item x="1"/>
        <item t="default"/>
      </items>
    </pivotField>
    <pivotField dataField="1" showAll="0"/>
    <pivotField dataField="1" numFmtId="2" showAll="0"/>
    <pivotField dataField="1" showAll="0"/>
    <pivotField dataField="1" showAll="0"/>
    <pivotField showAll="0"/>
    <pivotField showAll="0"/>
    <pivotField showAll="0"/>
    <pivotField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ount of R/NO." fld="0" subtotal="count" baseField="1" baseItem="0"/>
    <dataField name="Sum of Yds." fld="2" baseField="0" baseItem="0" numFmtId="2"/>
    <dataField name="Sum of Mtrs." fld="3" baseField="0" baseItem="0" numFmtId="2"/>
    <dataField name="Sum of G:W:KG." fld="4" baseField="0" baseItem="0"/>
    <dataField name="Sum of N:W:KG." fld="5" baseField="0" baseItem="0"/>
  </dataFields>
  <formats count="11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" type="button" dataOnly="0" labelOnly="1" outline="0" axis="axisRow" fieldPosition="0"/>
    </format>
    <format dxfId="8">
      <pivotArea dataOnly="0" labelOnly="1" fieldPosition="0">
        <references count="1">
          <reference field="1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5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4">
      <pivotArea field="1" grandRow="1" outline="0" collapsedLevelsAreSubtotals="1" axis="axisRow" fieldPosition="0">
        <references count="1">
          <reference field="4294967294" count="1" selected="0">
            <x v="3"/>
          </reference>
        </references>
      </pivotArea>
    </format>
    <format dxfId="3">
      <pivotArea field="1" grandRow="1" outline="0" collapsedLevelsAreSubtotals="1" axis="axisRow" fieldPosition="0">
        <references count="1">
          <reference field="4294967294" count="1" selected="0">
            <x v="3"/>
          </reference>
        </references>
      </pivotArea>
    </format>
    <format dxfId="2">
      <pivotArea field="1" grandRow="1" outline="0" collapsedLevelsAreSubtotals="1" axis="axisRow" fieldPosition="0">
        <references count="1">
          <reference field="4294967294" count="1" selected="0">
            <x v="3"/>
          </reference>
        </references>
      </pivotArea>
    </format>
    <format dxfId="1">
      <pivotArea field="1" grandRow="1" outline="0" collapsedLevelsAreSubtotals="1" axis="axisRow" fieldPosition="0">
        <references count="1">
          <reference field="4294967294" count="1" selected="0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A2" sqref="A2"/>
    </sheetView>
  </sheetViews>
  <sheetFormatPr defaultRowHeight="15" x14ac:dyDescent="0.25"/>
  <cols>
    <col min="1" max="1" width="31.140625" customWidth="1"/>
    <col min="2" max="2" width="14.5703125" bestFit="1" customWidth="1"/>
    <col min="3" max="3" width="11.28515625" bestFit="1" customWidth="1"/>
    <col min="4" max="4" width="12.28515625" bestFit="1" customWidth="1"/>
    <col min="5" max="5" width="15.42578125" bestFit="1" customWidth="1"/>
    <col min="6" max="6" width="19" customWidth="1"/>
  </cols>
  <sheetData>
    <row r="1" spans="1:6" ht="36.75" customHeight="1" thickBot="1" x14ac:dyDescent="0.3">
      <c r="A1" s="1"/>
      <c r="B1" s="31" t="s">
        <v>5</v>
      </c>
      <c r="C1" s="32"/>
      <c r="D1" s="32"/>
      <c r="E1" s="2" t="s">
        <v>6</v>
      </c>
      <c r="F1" s="3" t="s">
        <v>127</v>
      </c>
    </row>
    <row r="2" spans="1:6" ht="34.5" customHeight="1" x14ac:dyDescent="0.35">
      <c r="A2" s="4"/>
      <c r="B2" s="33"/>
      <c r="C2" s="34"/>
      <c r="D2" s="34"/>
      <c r="E2" s="5" t="s">
        <v>7</v>
      </c>
      <c r="F2" s="6" t="s">
        <v>130</v>
      </c>
    </row>
    <row r="3" spans="1:6" x14ac:dyDescent="0.25">
      <c r="A3" s="26" t="s">
        <v>8</v>
      </c>
      <c r="B3" s="27" t="s">
        <v>9</v>
      </c>
      <c r="C3" s="27" t="s">
        <v>10</v>
      </c>
      <c r="D3" s="27" t="s">
        <v>135</v>
      </c>
      <c r="E3" s="27" t="s">
        <v>11</v>
      </c>
      <c r="F3" s="27" t="s">
        <v>12</v>
      </c>
    </row>
    <row r="4" spans="1:6" x14ac:dyDescent="0.25">
      <c r="A4" s="28" t="s">
        <v>131</v>
      </c>
      <c r="B4" s="29">
        <v>29</v>
      </c>
      <c r="C4" s="30">
        <v>651.5</v>
      </c>
      <c r="D4" s="30">
        <v>595.73160000000007</v>
      </c>
      <c r="E4" s="29">
        <v>149.5</v>
      </c>
      <c r="F4" s="29">
        <v>136.29999999999998</v>
      </c>
    </row>
    <row r="5" spans="1:6" x14ac:dyDescent="0.25">
      <c r="A5" s="28" t="s">
        <v>132</v>
      </c>
      <c r="B5" s="29">
        <v>13</v>
      </c>
      <c r="C5" s="30">
        <v>398</v>
      </c>
      <c r="D5" s="30">
        <v>363.93119999999999</v>
      </c>
      <c r="E5" s="29">
        <v>87.5</v>
      </c>
      <c r="F5" s="29">
        <v>81.000000000000014</v>
      </c>
    </row>
    <row r="6" spans="1:6" x14ac:dyDescent="0.25">
      <c r="A6" s="28" t="s">
        <v>123</v>
      </c>
      <c r="B6" s="29">
        <v>19</v>
      </c>
      <c r="C6" s="30">
        <v>607</v>
      </c>
      <c r="D6" s="30">
        <v>555.04079999999999</v>
      </c>
      <c r="E6" s="29">
        <v>155.03000000000003</v>
      </c>
      <c r="F6" s="29">
        <v>145.53</v>
      </c>
    </row>
    <row r="7" spans="1:6" x14ac:dyDescent="0.25">
      <c r="A7" s="28" t="s">
        <v>124</v>
      </c>
      <c r="B7" s="29">
        <v>75</v>
      </c>
      <c r="C7" s="30">
        <v>2631</v>
      </c>
      <c r="D7" s="30">
        <v>2405.7864</v>
      </c>
      <c r="E7" s="29">
        <v>642.23999999999978</v>
      </c>
      <c r="F7" s="29">
        <v>605.93999999999994</v>
      </c>
    </row>
    <row r="8" spans="1:6" x14ac:dyDescent="0.25">
      <c r="A8" s="28" t="s">
        <v>133</v>
      </c>
      <c r="B8" s="29">
        <v>140</v>
      </c>
      <c r="C8" s="30">
        <v>7231.2</v>
      </c>
      <c r="D8" s="30">
        <v>6612.2092799999955</v>
      </c>
      <c r="E8" s="29">
        <v>1822.0009999999988</v>
      </c>
      <c r="F8" s="29">
        <v>1754.1009999999987</v>
      </c>
    </row>
    <row r="9" spans="1:6" x14ac:dyDescent="0.25">
      <c r="A9" s="28" t="s">
        <v>125</v>
      </c>
      <c r="B9" s="29">
        <v>164</v>
      </c>
      <c r="C9" s="30">
        <v>7325.9</v>
      </c>
      <c r="D9" s="30">
        <v>6698.8029599999991</v>
      </c>
      <c r="E9" s="29">
        <v>2254.2400000000002</v>
      </c>
      <c r="F9" s="29">
        <v>2172.64</v>
      </c>
    </row>
    <row r="10" spans="1:6" x14ac:dyDescent="0.25">
      <c r="A10" s="28" t="s">
        <v>126</v>
      </c>
      <c r="B10" s="29">
        <v>56</v>
      </c>
      <c r="C10" s="30">
        <v>1748.9</v>
      </c>
      <c r="D10" s="30">
        <v>1599.1941599999993</v>
      </c>
      <c r="E10" s="29">
        <v>411.06999999999982</v>
      </c>
      <c r="F10" s="29">
        <v>385.16999999999985</v>
      </c>
    </row>
    <row r="11" spans="1:6" x14ac:dyDescent="0.25">
      <c r="A11" s="28" t="s">
        <v>13</v>
      </c>
      <c r="B11" s="29">
        <v>496</v>
      </c>
      <c r="C11" s="30">
        <v>20593.5</v>
      </c>
      <c r="D11" s="30">
        <v>18830.696399999986</v>
      </c>
      <c r="E11" s="30">
        <v>5521.5810000000001</v>
      </c>
      <c r="F11" s="30">
        <v>5280.6810000000005</v>
      </c>
    </row>
  </sheetData>
  <mergeCells count="1">
    <mergeCell ref="B1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1"/>
  <sheetViews>
    <sheetView topLeftCell="A4" workbookViewId="0">
      <selection activeCell="A4" sqref="A4:J500"/>
    </sheetView>
  </sheetViews>
  <sheetFormatPr defaultRowHeight="15" x14ac:dyDescent="0.25"/>
  <cols>
    <col min="1" max="1" width="5.42578125" bestFit="1" customWidth="1"/>
    <col min="2" max="2" width="45.42578125" bestFit="1" customWidth="1"/>
    <col min="3" max="3" width="10" bestFit="1" customWidth="1"/>
    <col min="4" max="4" width="8.5703125" bestFit="1" customWidth="1"/>
    <col min="5" max="5" width="9" bestFit="1" customWidth="1"/>
    <col min="6" max="6" width="7.140625" bestFit="1" customWidth="1"/>
    <col min="7" max="7" width="8" bestFit="1" customWidth="1"/>
    <col min="8" max="8" width="5.28515625" bestFit="1" customWidth="1"/>
    <col min="9" max="9" width="5.140625" bestFit="1" customWidth="1"/>
    <col min="10" max="10" width="13.42578125" bestFit="1" customWidth="1"/>
  </cols>
  <sheetData>
    <row r="1" spans="1:10" x14ac:dyDescent="0.25">
      <c r="A1" s="38" t="s">
        <v>129</v>
      </c>
      <c r="B1" s="38"/>
      <c r="C1" s="39" t="s">
        <v>14</v>
      </c>
      <c r="D1" s="39"/>
      <c r="E1" s="39"/>
      <c r="F1" s="40">
        <v>0</v>
      </c>
      <c r="G1" s="40"/>
      <c r="H1" s="41" t="s">
        <v>128</v>
      </c>
      <c r="I1" s="41"/>
      <c r="J1" s="41"/>
    </row>
    <row r="2" spans="1:10" ht="15.75" x14ac:dyDescent="0.3">
      <c r="A2" s="36" t="s">
        <v>15</v>
      </c>
      <c r="B2" s="36"/>
      <c r="C2" s="39"/>
      <c r="D2" s="39"/>
      <c r="E2" s="39"/>
      <c r="F2" s="40" t="s">
        <v>16</v>
      </c>
      <c r="G2" s="40"/>
      <c r="H2" s="42"/>
      <c r="I2" s="42"/>
      <c r="J2" s="42"/>
    </row>
    <row r="3" spans="1:10" ht="18" x14ac:dyDescent="0.35">
      <c r="A3" s="35" t="s">
        <v>17</v>
      </c>
      <c r="B3" s="35"/>
      <c r="C3" s="35"/>
      <c r="D3" s="25"/>
      <c r="E3" s="25"/>
      <c r="F3" s="25"/>
      <c r="G3" s="36" t="s">
        <v>18</v>
      </c>
      <c r="H3" s="36"/>
      <c r="I3" s="37" t="s">
        <v>130</v>
      </c>
      <c r="J3" s="37"/>
    </row>
    <row r="4" spans="1:10" x14ac:dyDescent="0.25">
      <c r="A4" s="11" t="s">
        <v>19</v>
      </c>
      <c r="B4" s="11" t="s">
        <v>20</v>
      </c>
      <c r="C4" s="12" t="s">
        <v>21</v>
      </c>
      <c r="D4" s="13" t="s">
        <v>22</v>
      </c>
      <c r="E4" s="13" t="s">
        <v>23</v>
      </c>
      <c r="F4" s="11" t="s">
        <v>24</v>
      </c>
      <c r="G4" s="14" t="s">
        <v>25</v>
      </c>
      <c r="H4" s="11" t="s">
        <v>26</v>
      </c>
      <c r="I4" s="11" t="s">
        <v>27</v>
      </c>
      <c r="J4" s="18" t="s">
        <v>29</v>
      </c>
    </row>
    <row r="5" spans="1:10" ht="15.75" x14ac:dyDescent="0.25">
      <c r="A5" s="10">
        <v>82</v>
      </c>
      <c r="B5" s="8" t="s">
        <v>133</v>
      </c>
      <c r="C5" s="8">
        <v>48</v>
      </c>
      <c r="D5" s="19">
        <f t="shared" ref="D5:D68" si="0">C5*0.9144</f>
        <v>43.891199999999998</v>
      </c>
      <c r="E5" s="10">
        <v>13.3</v>
      </c>
      <c r="F5" s="15">
        <f>E5-0.5</f>
        <v>12.8</v>
      </c>
      <c r="G5" s="8">
        <v>1057616</v>
      </c>
      <c r="H5" s="16" t="s">
        <v>28</v>
      </c>
      <c r="I5" s="17" t="s">
        <v>134</v>
      </c>
      <c r="J5" s="8">
        <v>11472222</v>
      </c>
    </row>
    <row r="6" spans="1:10" ht="15.75" x14ac:dyDescent="0.25">
      <c r="A6" s="10">
        <v>84</v>
      </c>
      <c r="B6" s="8" t="s">
        <v>126</v>
      </c>
      <c r="C6" s="8">
        <v>2</v>
      </c>
      <c r="D6" s="19">
        <f t="shared" si="0"/>
        <v>1.8288</v>
      </c>
      <c r="E6" s="10">
        <v>0.4</v>
      </c>
      <c r="F6" s="15">
        <f>E6-0.1</f>
        <v>0.30000000000000004</v>
      </c>
      <c r="G6" s="8">
        <v>1054258</v>
      </c>
      <c r="H6" s="16" t="s">
        <v>28</v>
      </c>
      <c r="I6" s="17" t="s">
        <v>134</v>
      </c>
      <c r="J6" s="8">
        <v>11660066</v>
      </c>
    </row>
    <row r="7" spans="1:10" ht="15.75" x14ac:dyDescent="0.25">
      <c r="A7" s="10">
        <v>85</v>
      </c>
      <c r="B7" s="8" t="s">
        <v>131</v>
      </c>
      <c r="C7" s="8">
        <v>62</v>
      </c>
      <c r="D7" s="19">
        <f t="shared" si="0"/>
        <v>56.692799999999998</v>
      </c>
      <c r="E7" s="10">
        <v>22.2</v>
      </c>
      <c r="F7" s="15">
        <f t="shared" ref="F7:F38" si="1">E7-0.5</f>
        <v>21.7</v>
      </c>
      <c r="G7" s="8">
        <v>1048107</v>
      </c>
      <c r="H7" s="16" t="s">
        <v>28</v>
      </c>
      <c r="I7" s="17" t="s">
        <v>134</v>
      </c>
      <c r="J7" s="8">
        <v>9418498</v>
      </c>
    </row>
    <row r="8" spans="1:10" ht="15.75" x14ac:dyDescent="0.25">
      <c r="A8" s="10">
        <v>86</v>
      </c>
      <c r="B8" s="8" t="s">
        <v>125</v>
      </c>
      <c r="C8" s="8">
        <v>58</v>
      </c>
      <c r="D8" s="19">
        <f t="shared" si="0"/>
        <v>53.035199999999996</v>
      </c>
      <c r="E8" s="10">
        <v>19.100000000000001</v>
      </c>
      <c r="F8" s="15">
        <f t="shared" si="1"/>
        <v>18.600000000000001</v>
      </c>
      <c r="G8" s="8">
        <v>1057445</v>
      </c>
      <c r="H8" s="16" t="s">
        <v>28</v>
      </c>
      <c r="I8" s="17" t="s">
        <v>134</v>
      </c>
      <c r="J8" s="8">
        <v>11610947</v>
      </c>
    </row>
    <row r="9" spans="1:10" ht="15.75" x14ac:dyDescent="0.25">
      <c r="A9" s="10">
        <v>87</v>
      </c>
      <c r="B9" s="8" t="s">
        <v>133</v>
      </c>
      <c r="C9" s="8">
        <v>58</v>
      </c>
      <c r="D9" s="19">
        <f t="shared" si="0"/>
        <v>53.035199999999996</v>
      </c>
      <c r="E9" s="10">
        <v>17.8</v>
      </c>
      <c r="F9" s="15">
        <f t="shared" si="1"/>
        <v>17.3</v>
      </c>
      <c r="G9" s="8">
        <v>1057616</v>
      </c>
      <c r="H9" s="16" t="s">
        <v>28</v>
      </c>
      <c r="I9" s="17" t="s">
        <v>134</v>
      </c>
      <c r="J9" s="8">
        <v>11472306</v>
      </c>
    </row>
    <row r="10" spans="1:10" ht="15.75" x14ac:dyDescent="0.25">
      <c r="A10" s="10">
        <v>88</v>
      </c>
      <c r="B10" s="8" t="s">
        <v>133</v>
      </c>
      <c r="C10" s="8">
        <v>66</v>
      </c>
      <c r="D10" s="19">
        <f t="shared" si="0"/>
        <v>60.3504</v>
      </c>
      <c r="E10" s="10">
        <v>19.100000000000001</v>
      </c>
      <c r="F10" s="15">
        <f t="shared" si="1"/>
        <v>18.600000000000001</v>
      </c>
      <c r="G10" s="8">
        <v>1057456</v>
      </c>
      <c r="H10" s="16" t="s">
        <v>28</v>
      </c>
      <c r="I10" s="17" t="s">
        <v>134</v>
      </c>
      <c r="J10" s="8">
        <v>11472831</v>
      </c>
    </row>
    <row r="11" spans="1:10" ht="15.75" x14ac:dyDescent="0.25">
      <c r="A11" s="10">
        <v>89</v>
      </c>
      <c r="B11" s="8" t="s">
        <v>125</v>
      </c>
      <c r="C11" s="8">
        <v>58</v>
      </c>
      <c r="D11" s="19">
        <f t="shared" si="0"/>
        <v>53.035199999999996</v>
      </c>
      <c r="E11" s="10">
        <v>17.8</v>
      </c>
      <c r="F11" s="15">
        <f t="shared" si="1"/>
        <v>17.3</v>
      </c>
      <c r="G11" s="8">
        <v>1057447</v>
      </c>
      <c r="H11" s="16" t="s">
        <v>28</v>
      </c>
      <c r="I11" s="17" t="s">
        <v>134</v>
      </c>
      <c r="J11" s="8">
        <v>11469693</v>
      </c>
    </row>
    <row r="12" spans="1:10" ht="15.75" x14ac:dyDescent="0.25">
      <c r="A12" s="10">
        <v>90</v>
      </c>
      <c r="B12" s="8" t="s">
        <v>133</v>
      </c>
      <c r="C12" s="8">
        <v>66</v>
      </c>
      <c r="D12" s="19">
        <f t="shared" si="0"/>
        <v>60.3504</v>
      </c>
      <c r="E12" s="10">
        <v>20.3</v>
      </c>
      <c r="F12" s="15">
        <f t="shared" si="1"/>
        <v>19.8</v>
      </c>
      <c r="G12" s="8">
        <v>1057456</v>
      </c>
      <c r="H12" s="16" t="s">
        <v>28</v>
      </c>
      <c r="I12" s="17" t="s">
        <v>134</v>
      </c>
      <c r="J12" s="8">
        <v>11472828</v>
      </c>
    </row>
    <row r="13" spans="1:10" ht="15.75" x14ac:dyDescent="0.25">
      <c r="A13" s="10">
        <v>92</v>
      </c>
      <c r="B13" s="8" t="s">
        <v>133</v>
      </c>
      <c r="C13" s="8">
        <v>34</v>
      </c>
      <c r="D13" s="19">
        <f t="shared" si="0"/>
        <v>31.089600000000001</v>
      </c>
      <c r="E13" s="10">
        <v>9.6999999999999993</v>
      </c>
      <c r="F13" s="15">
        <f t="shared" si="1"/>
        <v>9.1999999999999993</v>
      </c>
      <c r="G13" s="8">
        <v>1050512</v>
      </c>
      <c r="H13" s="16" t="s">
        <v>28</v>
      </c>
      <c r="I13" s="17" t="s">
        <v>134</v>
      </c>
      <c r="J13" s="8">
        <v>11624925</v>
      </c>
    </row>
    <row r="14" spans="1:10" ht="15.75" x14ac:dyDescent="0.25">
      <c r="A14" s="10">
        <v>93</v>
      </c>
      <c r="B14" s="8" t="s">
        <v>133</v>
      </c>
      <c r="C14" s="8">
        <v>56</v>
      </c>
      <c r="D14" s="19">
        <f t="shared" si="0"/>
        <v>51.206400000000002</v>
      </c>
      <c r="E14" s="10">
        <v>18.3</v>
      </c>
      <c r="F14" s="15">
        <f t="shared" si="1"/>
        <v>17.8</v>
      </c>
      <c r="G14" s="8">
        <v>1057650</v>
      </c>
      <c r="H14" s="16" t="s">
        <v>28</v>
      </c>
      <c r="I14" s="17" t="s">
        <v>134</v>
      </c>
      <c r="J14" s="8">
        <v>11610950</v>
      </c>
    </row>
    <row r="15" spans="1:10" ht="15.75" x14ac:dyDescent="0.25">
      <c r="A15" s="10">
        <v>94</v>
      </c>
      <c r="B15" s="8" t="s">
        <v>125</v>
      </c>
      <c r="C15" s="8">
        <v>57</v>
      </c>
      <c r="D15" s="19">
        <f t="shared" si="0"/>
        <v>52.120800000000003</v>
      </c>
      <c r="E15" s="10">
        <v>18.2</v>
      </c>
      <c r="F15" s="15">
        <f t="shared" si="1"/>
        <v>17.7</v>
      </c>
      <c r="G15" s="8">
        <v>1057459</v>
      </c>
      <c r="H15" s="16" t="s">
        <v>28</v>
      </c>
      <c r="I15" s="17" t="s">
        <v>134</v>
      </c>
      <c r="J15" s="8">
        <v>11610956</v>
      </c>
    </row>
    <row r="16" spans="1:10" ht="15.75" x14ac:dyDescent="0.25">
      <c r="A16" s="10">
        <v>95</v>
      </c>
      <c r="B16" s="8" t="s">
        <v>125</v>
      </c>
      <c r="C16" s="8">
        <v>55</v>
      </c>
      <c r="D16" s="19">
        <f t="shared" si="0"/>
        <v>50.292000000000002</v>
      </c>
      <c r="E16" s="10">
        <v>18.100000000000001</v>
      </c>
      <c r="F16" s="15">
        <f t="shared" si="1"/>
        <v>17.600000000000001</v>
      </c>
      <c r="G16" s="8">
        <v>1056157</v>
      </c>
      <c r="H16" s="16" t="s">
        <v>28</v>
      </c>
      <c r="I16" s="17" t="s">
        <v>134</v>
      </c>
      <c r="J16" s="8">
        <v>11610937</v>
      </c>
    </row>
    <row r="17" spans="1:10" ht="15.75" x14ac:dyDescent="0.25">
      <c r="A17" s="10">
        <v>96</v>
      </c>
      <c r="B17" s="8" t="s">
        <v>125</v>
      </c>
      <c r="C17" s="8">
        <v>53</v>
      </c>
      <c r="D17" s="19">
        <f t="shared" si="0"/>
        <v>48.463200000000001</v>
      </c>
      <c r="E17" s="10">
        <v>17.399999999999999</v>
      </c>
      <c r="F17" s="15">
        <f t="shared" si="1"/>
        <v>16.899999999999999</v>
      </c>
      <c r="G17" s="8">
        <v>1056157</v>
      </c>
      <c r="H17" s="16" t="s">
        <v>28</v>
      </c>
      <c r="I17" s="17" t="s">
        <v>134</v>
      </c>
      <c r="J17" s="8">
        <v>11610939</v>
      </c>
    </row>
    <row r="18" spans="1:10" ht="15.75" x14ac:dyDescent="0.25">
      <c r="A18" s="10">
        <v>97</v>
      </c>
      <c r="B18" s="7" t="s">
        <v>124</v>
      </c>
      <c r="C18" s="8">
        <v>52</v>
      </c>
      <c r="D18" s="19">
        <f t="shared" si="0"/>
        <v>47.5488</v>
      </c>
      <c r="E18" s="10">
        <v>15.6</v>
      </c>
      <c r="F18" s="15">
        <f t="shared" si="1"/>
        <v>15.1</v>
      </c>
      <c r="G18" s="7" t="s">
        <v>42</v>
      </c>
      <c r="H18" s="16" t="s">
        <v>28</v>
      </c>
      <c r="I18" s="17" t="s">
        <v>134</v>
      </c>
      <c r="J18" s="8" t="s">
        <v>79</v>
      </c>
    </row>
    <row r="19" spans="1:10" ht="15.75" x14ac:dyDescent="0.25">
      <c r="A19" s="10">
        <v>98</v>
      </c>
      <c r="B19" s="8" t="s">
        <v>125</v>
      </c>
      <c r="C19" s="8">
        <v>57</v>
      </c>
      <c r="D19" s="19">
        <f t="shared" si="0"/>
        <v>52.120800000000003</v>
      </c>
      <c r="E19" s="10">
        <v>18.5</v>
      </c>
      <c r="F19" s="15">
        <f t="shared" si="1"/>
        <v>18</v>
      </c>
      <c r="G19" s="8">
        <v>1056156</v>
      </c>
      <c r="H19" s="16" t="s">
        <v>28</v>
      </c>
      <c r="I19" s="17" t="s">
        <v>134</v>
      </c>
      <c r="J19" s="8">
        <v>11644310</v>
      </c>
    </row>
    <row r="20" spans="1:10" ht="15.75" x14ac:dyDescent="0.25">
      <c r="A20" s="10">
        <v>99</v>
      </c>
      <c r="B20" s="8" t="s">
        <v>133</v>
      </c>
      <c r="C20" s="8">
        <v>63</v>
      </c>
      <c r="D20" s="19">
        <f t="shared" si="0"/>
        <v>57.607199999999999</v>
      </c>
      <c r="E20" s="10">
        <v>19.3</v>
      </c>
      <c r="F20" s="15">
        <f t="shared" si="1"/>
        <v>18.8</v>
      </c>
      <c r="G20" s="8">
        <v>1050112</v>
      </c>
      <c r="H20" s="16" t="s">
        <v>28</v>
      </c>
      <c r="I20" s="17" t="s">
        <v>134</v>
      </c>
      <c r="J20" s="8">
        <v>11469546</v>
      </c>
    </row>
    <row r="21" spans="1:10" ht="15.75" x14ac:dyDescent="0.25">
      <c r="A21" s="10">
        <v>100</v>
      </c>
      <c r="B21" s="8" t="s">
        <v>125</v>
      </c>
      <c r="C21" s="8">
        <v>55</v>
      </c>
      <c r="D21" s="19">
        <f t="shared" si="0"/>
        <v>50.292000000000002</v>
      </c>
      <c r="E21" s="10">
        <v>18.100000000000001</v>
      </c>
      <c r="F21" s="15">
        <f t="shared" si="1"/>
        <v>17.600000000000001</v>
      </c>
      <c r="G21" s="8">
        <v>1056157</v>
      </c>
      <c r="H21" s="16" t="s">
        <v>28</v>
      </c>
      <c r="I21" s="17" t="s">
        <v>134</v>
      </c>
      <c r="J21" s="8">
        <v>11610938</v>
      </c>
    </row>
    <row r="22" spans="1:10" ht="15.75" x14ac:dyDescent="0.25">
      <c r="A22" s="10">
        <v>101</v>
      </c>
      <c r="B22" s="8" t="s">
        <v>125</v>
      </c>
      <c r="C22" s="8">
        <v>58</v>
      </c>
      <c r="D22" s="19">
        <f t="shared" si="0"/>
        <v>53.035199999999996</v>
      </c>
      <c r="E22" s="10">
        <v>19.100000000000001</v>
      </c>
      <c r="F22" s="15">
        <f t="shared" si="1"/>
        <v>18.600000000000001</v>
      </c>
      <c r="G22" s="8">
        <v>1057459</v>
      </c>
      <c r="H22" s="16" t="s">
        <v>28</v>
      </c>
      <c r="I22" s="17" t="s">
        <v>134</v>
      </c>
      <c r="J22" s="8">
        <v>11610959</v>
      </c>
    </row>
    <row r="23" spans="1:10" ht="15.75" x14ac:dyDescent="0.25">
      <c r="A23" s="10">
        <v>102</v>
      </c>
      <c r="B23" s="8" t="s">
        <v>125</v>
      </c>
      <c r="C23" s="8">
        <v>53</v>
      </c>
      <c r="D23" s="19">
        <f t="shared" si="0"/>
        <v>48.463200000000001</v>
      </c>
      <c r="E23" s="10">
        <v>17.399999999999999</v>
      </c>
      <c r="F23" s="15">
        <f t="shared" si="1"/>
        <v>16.899999999999999</v>
      </c>
      <c r="G23" s="8">
        <v>1057617</v>
      </c>
      <c r="H23" s="16" t="s">
        <v>28</v>
      </c>
      <c r="I23" s="17" t="s">
        <v>134</v>
      </c>
      <c r="J23" s="8">
        <v>11610931</v>
      </c>
    </row>
    <row r="24" spans="1:10" ht="15.75" x14ac:dyDescent="0.25">
      <c r="A24" s="10">
        <v>103</v>
      </c>
      <c r="B24" s="8" t="s">
        <v>133</v>
      </c>
      <c r="C24" s="8">
        <v>67</v>
      </c>
      <c r="D24" s="19">
        <f t="shared" si="0"/>
        <v>61.264800000000001</v>
      </c>
      <c r="E24" s="10">
        <v>20.399999999999999</v>
      </c>
      <c r="F24" s="15">
        <f t="shared" si="1"/>
        <v>19.899999999999999</v>
      </c>
      <c r="G24" s="8">
        <v>1056155</v>
      </c>
      <c r="H24" s="16" t="s">
        <v>28</v>
      </c>
      <c r="I24" s="17" t="s">
        <v>134</v>
      </c>
      <c r="J24" s="8">
        <v>11472815</v>
      </c>
    </row>
    <row r="25" spans="1:10" ht="15.75" x14ac:dyDescent="0.25">
      <c r="A25" s="10">
        <v>104</v>
      </c>
      <c r="B25" s="8" t="s">
        <v>125</v>
      </c>
      <c r="C25" s="8">
        <v>51</v>
      </c>
      <c r="D25" s="19">
        <f t="shared" si="0"/>
        <v>46.634399999999999</v>
      </c>
      <c r="E25" s="10">
        <v>17.2</v>
      </c>
      <c r="F25" s="15">
        <f t="shared" si="1"/>
        <v>16.7</v>
      </c>
      <c r="G25" s="8">
        <v>1057613</v>
      </c>
      <c r="H25" s="16" t="s">
        <v>28</v>
      </c>
      <c r="I25" s="17" t="s">
        <v>134</v>
      </c>
      <c r="J25" s="8">
        <v>11660448</v>
      </c>
    </row>
    <row r="26" spans="1:10" ht="15.75" x14ac:dyDescent="0.25">
      <c r="A26" s="10">
        <v>105</v>
      </c>
      <c r="B26" s="8" t="s">
        <v>133</v>
      </c>
      <c r="C26" s="8">
        <v>66</v>
      </c>
      <c r="D26" s="19">
        <f t="shared" si="0"/>
        <v>60.3504</v>
      </c>
      <c r="E26" s="10">
        <v>20</v>
      </c>
      <c r="F26" s="15">
        <f t="shared" si="1"/>
        <v>19.5</v>
      </c>
      <c r="G26" s="8">
        <v>1057456</v>
      </c>
      <c r="H26" s="16" t="s">
        <v>28</v>
      </c>
      <c r="I26" s="17" t="s">
        <v>134</v>
      </c>
      <c r="J26" s="8">
        <v>11472827</v>
      </c>
    </row>
    <row r="27" spans="1:10" ht="15.75" x14ac:dyDescent="0.25">
      <c r="A27" s="10">
        <v>327</v>
      </c>
      <c r="B27" s="8" t="s">
        <v>125</v>
      </c>
      <c r="C27" s="8">
        <v>52</v>
      </c>
      <c r="D27" s="19">
        <f t="shared" si="0"/>
        <v>47.5488</v>
      </c>
      <c r="E27" s="10">
        <v>17.100000000000001</v>
      </c>
      <c r="F27" s="15">
        <f t="shared" si="1"/>
        <v>16.600000000000001</v>
      </c>
      <c r="G27" s="8">
        <v>1057603</v>
      </c>
      <c r="H27" s="16" t="s">
        <v>28</v>
      </c>
      <c r="I27" s="17" t="s">
        <v>134</v>
      </c>
      <c r="J27" s="8">
        <v>11644328</v>
      </c>
    </row>
    <row r="28" spans="1:10" ht="15.75" x14ac:dyDescent="0.25">
      <c r="A28" s="10">
        <v>328</v>
      </c>
      <c r="B28" s="8" t="s">
        <v>125</v>
      </c>
      <c r="C28" s="8">
        <v>56</v>
      </c>
      <c r="D28" s="19">
        <f t="shared" si="0"/>
        <v>51.206400000000002</v>
      </c>
      <c r="E28" s="10">
        <v>18.2</v>
      </c>
      <c r="F28" s="15">
        <f t="shared" si="1"/>
        <v>17.7</v>
      </c>
      <c r="G28" s="8">
        <v>1057457</v>
      </c>
      <c r="H28" s="16" t="s">
        <v>28</v>
      </c>
      <c r="I28" s="17" t="s">
        <v>134</v>
      </c>
      <c r="J28" s="8">
        <v>11631363</v>
      </c>
    </row>
    <row r="29" spans="1:10" ht="15.75" x14ac:dyDescent="0.25">
      <c r="A29" s="10">
        <v>329</v>
      </c>
      <c r="B29" s="8" t="s">
        <v>126</v>
      </c>
      <c r="C29" s="8">
        <v>25</v>
      </c>
      <c r="D29" s="19">
        <f t="shared" si="0"/>
        <v>22.86</v>
      </c>
      <c r="E29" s="10">
        <v>3</v>
      </c>
      <c r="F29" s="15">
        <f t="shared" si="1"/>
        <v>2.5</v>
      </c>
      <c r="G29" s="8">
        <v>1057597</v>
      </c>
      <c r="H29" s="16" t="s">
        <v>28</v>
      </c>
      <c r="I29" s="17" t="s">
        <v>134</v>
      </c>
      <c r="J29" s="8">
        <v>11493607</v>
      </c>
    </row>
    <row r="30" spans="1:10" ht="15.75" x14ac:dyDescent="0.25">
      <c r="A30" s="10">
        <v>330</v>
      </c>
      <c r="B30" s="8" t="s">
        <v>133</v>
      </c>
      <c r="C30" s="8">
        <v>68</v>
      </c>
      <c r="D30" s="19">
        <f t="shared" si="0"/>
        <v>62.179200000000002</v>
      </c>
      <c r="E30" s="10">
        <v>20.2</v>
      </c>
      <c r="F30" s="15">
        <f t="shared" si="1"/>
        <v>19.7</v>
      </c>
      <c r="G30" s="8">
        <v>1057620</v>
      </c>
      <c r="H30" s="16" t="s">
        <v>28</v>
      </c>
      <c r="I30" s="17" t="s">
        <v>134</v>
      </c>
      <c r="J30" s="8">
        <v>1147253</v>
      </c>
    </row>
    <row r="31" spans="1:10" ht="15.75" x14ac:dyDescent="0.25">
      <c r="A31" s="10">
        <v>331</v>
      </c>
      <c r="B31" s="8" t="s">
        <v>125</v>
      </c>
      <c r="C31" s="8">
        <v>52</v>
      </c>
      <c r="D31" s="19">
        <f t="shared" si="0"/>
        <v>47.5488</v>
      </c>
      <c r="E31" s="10">
        <v>17</v>
      </c>
      <c r="F31" s="15">
        <f t="shared" si="1"/>
        <v>16.5</v>
      </c>
      <c r="G31" s="8">
        <v>1057618</v>
      </c>
      <c r="H31" s="16" t="s">
        <v>28</v>
      </c>
      <c r="I31" s="17" t="s">
        <v>134</v>
      </c>
      <c r="J31" s="8">
        <v>11631419</v>
      </c>
    </row>
    <row r="32" spans="1:10" ht="15.75" x14ac:dyDescent="0.25">
      <c r="A32" s="10">
        <v>332</v>
      </c>
      <c r="B32" s="8" t="s">
        <v>131</v>
      </c>
      <c r="C32" s="8">
        <v>1</v>
      </c>
      <c r="D32" s="19">
        <f t="shared" si="0"/>
        <v>0.91439999999999999</v>
      </c>
      <c r="E32" s="10">
        <v>0.8</v>
      </c>
      <c r="F32" s="15">
        <f t="shared" si="1"/>
        <v>0.30000000000000004</v>
      </c>
      <c r="G32" s="8">
        <v>1035823</v>
      </c>
      <c r="H32" s="16" t="s">
        <v>28</v>
      </c>
      <c r="I32" s="17" t="s">
        <v>134</v>
      </c>
      <c r="J32" s="8">
        <v>11498905</v>
      </c>
    </row>
    <row r="33" spans="1:10" ht="15.75" x14ac:dyDescent="0.25">
      <c r="A33" s="10">
        <v>333</v>
      </c>
      <c r="B33" s="8" t="s">
        <v>133</v>
      </c>
      <c r="C33" s="8">
        <v>68</v>
      </c>
      <c r="D33" s="19">
        <f t="shared" si="0"/>
        <v>62.179200000000002</v>
      </c>
      <c r="E33" s="10">
        <v>20.9</v>
      </c>
      <c r="F33" s="15">
        <f t="shared" si="1"/>
        <v>20.399999999999999</v>
      </c>
      <c r="G33" s="8">
        <v>1057612</v>
      </c>
      <c r="H33" s="16" t="s">
        <v>28</v>
      </c>
      <c r="I33" s="17" t="s">
        <v>134</v>
      </c>
      <c r="J33" s="8">
        <v>11469704</v>
      </c>
    </row>
    <row r="34" spans="1:10" ht="15.75" x14ac:dyDescent="0.25">
      <c r="A34" s="10">
        <v>334</v>
      </c>
      <c r="B34" s="8" t="s">
        <v>133</v>
      </c>
      <c r="C34" s="8">
        <v>67</v>
      </c>
      <c r="D34" s="19">
        <f t="shared" si="0"/>
        <v>61.264800000000001</v>
      </c>
      <c r="E34" s="10">
        <v>20.6</v>
      </c>
      <c r="F34" s="15">
        <f t="shared" si="1"/>
        <v>20.100000000000001</v>
      </c>
      <c r="G34" s="8">
        <v>1057612</v>
      </c>
      <c r="H34" s="16" t="s">
        <v>28</v>
      </c>
      <c r="I34" s="17" t="s">
        <v>134</v>
      </c>
      <c r="J34" s="8">
        <v>11469998</v>
      </c>
    </row>
    <row r="35" spans="1:10" ht="15.75" x14ac:dyDescent="0.25">
      <c r="A35" s="10">
        <v>335</v>
      </c>
      <c r="B35" s="8" t="s">
        <v>133</v>
      </c>
      <c r="C35" s="8">
        <v>96</v>
      </c>
      <c r="D35" s="19">
        <f t="shared" si="0"/>
        <v>87.782399999999996</v>
      </c>
      <c r="E35" s="10">
        <v>20.3</v>
      </c>
      <c r="F35" s="15">
        <f t="shared" si="1"/>
        <v>19.8</v>
      </c>
      <c r="G35" s="8">
        <v>1049053</v>
      </c>
      <c r="H35" s="16" t="s">
        <v>28</v>
      </c>
      <c r="I35" s="17" t="s">
        <v>134</v>
      </c>
      <c r="J35" s="8">
        <v>11667512</v>
      </c>
    </row>
    <row r="36" spans="1:10" ht="15.75" x14ac:dyDescent="0.25">
      <c r="A36" s="10">
        <v>336</v>
      </c>
      <c r="B36" s="8" t="s">
        <v>133</v>
      </c>
      <c r="C36" s="8">
        <v>68</v>
      </c>
      <c r="D36" s="19">
        <f t="shared" si="0"/>
        <v>62.179200000000002</v>
      </c>
      <c r="E36" s="10">
        <v>20.8</v>
      </c>
      <c r="F36" s="15">
        <f t="shared" si="1"/>
        <v>20.3</v>
      </c>
      <c r="G36" s="8">
        <v>1057608</v>
      </c>
      <c r="H36" s="16" t="s">
        <v>28</v>
      </c>
      <c r="I36" s="17" t="s">
        <v>134</v>
      </c>
      <c r="J36" s="8">
        <v>11469709</v>
      </c>
    </row>
    <row r="37" spans="1:10" ht="15.75" x14ac:dyDescent="0.25">
      <c r="A37" s="10">
        <v>337</v>
      </c>
      <c r="B37" s="8" t="s">
        <v>133</v>
      </c>
      <c r="C37" s="8">
        <v>63</v>
      </c>
      <c r="D37" s="19">
        <f t="shared" si="0"/>
        <v>57.607199999999999</v>
      </c>
      <c r="E37" s="10">
        <v>19.399999999999999</v>
      </c>
      <c r="F37" s="15">
        <f t="shared" si="1"/>
        <v>18.899999999999999</v>
      </c>
      <c r="G37" s="8">
        <v>1057608</v>
      </c>
      <c r="H37" s="16" t="s">
        <v>28</v>
      </c>
      <c r="I37" s="17" t="s">
        <v>134</v>
      </c>
      <c r="J37" s="8">
        <v>11469710</v>
      </c>
    </row>
    <row r="38" spans="1:10" ht="15.75" x14ac:dyDescent="0.25">
      <c r="A38" s="10">
        <v>338</v>
      </c>
      <c r="B38" s="8" t="s">
        <v>133</v>
      </c>
      <c r="C38" s="8">
        <v>83</v>
      </c>
      <c r="D38" s="19">
        <f t="shared" si="0"/>
        <v>75.895200000000003</v>
      </c>
      <c r="E38" s="10">
        <v>24.6</v>
      </c>
      <c r="F38" s="15">
        <f t="shared" si="1"/>
        <v>24.1</v>
      </c>
      <c r="G38" s="8">
        <v>1057604</v>
      </c>
      <c r="H38" s="16" t="s">
        <v>28</v>
      </c>
      <c r="I38" s="17" t="s">
        <v>134</v>
      </c>
      <c r="J38" s="8">
        <v>11469717</v>
      </c>
    </row>
    <row r="39" spans="1:10" ht="15.75" x14ac:dyDescent="0.25">
      <c r="A39" s="10">
        <v>339</v>
      </c>
      <c r="B39" s="8" t="s">
        <v>133</v>
      </c>
      <c r="C39" s="8">
        <v>69</v>
      </c>
      <c r="D39" s="19">
        <f t="shared" si="0"/>
        <v>63.093600000000002</v>
      </c>
      <c r="E39" s="10">
        <v>21.1</v>
      </c>
      <c r="F39" s="15">
        <f t="shared" ref="F39:F70" si="2">E39-0.5</f>
        <v>20.6</v>
      </c>
      <c r="G39" s="8">
        <v>1057608</v>
      </c>
      <c r="H39" s="16" t="s">
        <v>28</v>
      </c>
      <c r="I39" s="17" t="s">
        <v>134</v>
      </c>
      <c r="J39" s="8">
        <v>11469708</v>
      </c>
    </row>
    <row r="40" spans="1:10" ht="15.75" x14ac:dyDescent="0.25">
      <c r="A40" s="10">
        <v>340</v>
      </c>
      <c r="B40" s="8" t="s">
        <v>125</v>
      </c>
      <c r="C40" s="8">
        <v>54</v>
      </c>
      <c r="D40" s="19">
        <f t="shared" si="0"/>
        <v>49.377600000000001</v>
      </c>
      <c r="E40" s="10">
        <v>17.600000000000001</v>
      </c>
      <c r="F40" s="15">
        <f t="shared" si="2"/>
        <v>17.100000000000001</v>
      </c>
      <c r="G40" s="8">
        <v>1057607</v>
      </c>
      <c r="H40" s="16" t="s">
        <v>28</v>
      </c>
      <c r="I40" s="17" t="s">
        <v>134</v>
      </c>
      <c r="J40" s="8">
        <v>11622206</v>
      </c>
    </row>
    <row r="41" spans="1:10" ht="15.75" x14ac:dyDescent="0.25">
      <c r="A41" s="10">
        <v>341</v>
      </c>
      <c r="B41" s="8" t="s">
        <v>125</v>
      </c>
      <c r="C41" s="8">
        <v>59</v>
      </c>
      <c r="D41" s="19">
        <f t="shared" si="0"/>
        <v>53.949599999999997</v>
      </c>
      <c r="E41" s="10">
        <v>19.100000000000001</v>
      </c>
      <c r="F41" s="15">
        <f t="shared" si="2"/>
        <v>18.600000000000001</v>
      </c>
      <c r="G41" s="8">
        <v>1057605</v>
      </c>
      <c r="H41" s="16" t="s">
        <v>28</v>
      </c>
      <c r="I41" s="17" t="s">
        <v>134</v>
      </c>
      <c r="J41" s="8">
        <v>11610953</v>
      </c>
    </row>
    <row r="42" spans="1:10" ht="15.75" x14ac:dyDescent="0.25">
      <c r="A42" s="10">
        <v>342</v>
      </c>
      <c r="B42" s="8" t="s">
        <v>125</v>
      </c>
      <c r="C42" s="8">
        <v>58</v>
      </c>
      <c r="D42" s="19">
        <f t="shared" si="0"/>
        <v>53.035199999999996</v>
      </c>
      <c r="E42" s="10">
        <v>19</v>
      </c>
      <c r="F42" s="15">
        <f t="shared" si="2"/>
        <v>18.5</v>
      </c>
      <c r="G42" s="8">
        <v>1057459</v>
      </c>
      <c r="H42" s="16" t="s">
        <v>28</v>
      </c>
      <c r="I42" s="17" t="s">
        <v>134</v>
      </c>
      <c r="J42" s="8">
        <v>11610960</v>
      </c>
    </row>
    <row r="43" spans="1:10" ht="15.75" x14ac:dyDescent="0.25">
      <c r="A43" s="10">
        <v>343</v>
      </c>
      <c r="B43" s="8" t="s">
        <v>125</v>
      </c>
      <c r="C43" s="8">
        <v>59</v>
      </c>
      <c r="D43" s="19">
        <f t="shared" si="0"/>
        <v>53.949599999999997</v>
      </c>
      <c r="E43" s="10">
        <v>18.7</v>
      </c>
      <c r="F43" s="15">
        <f t="shared" si="2"/>
        <v>18.2</v>
      </c>
      <c r="G43" s="8">
        <v>1057606</v>
      </c>
      <c r="H43" s="16" t="s">
        <v>28</v>
      </c>
      <c r="I43" s="17" t="s">
        <v>134</v>
      </c>
      <c r="J43" s="8">
        <v>11610965</v>
      </c>
    </row>
    <row r="44" spans="1:10" ht="15.75" x14ac:dyDescent="0.25">
      <c r="A44" s="10">
        <v>344</v>
      </c>
      <c r="B44" s="8" t="s">
        <v>133</v>
      </c>
      <c r="C44" s="8">
        <v>63</v>
      </c>
      <c r="D44" s="19">
        <f t="shared" si="0"/>
        <v>57.607199999999999</v>
      </c>
      <c r="E44" s="10">
        <v>19</v>
      </c>
      <c r="F44" s="15">
        <f t="shared" si="2"/>
        <v>18.5</v>
      </c>
      <c r="G44" s="8">
        <v>1057612</v>
      </c>
      <c r="H44" s="16" t="s">
        <v>28</v>
      </c>
      <c r="I44" s="17" t="s">
        <v>134</v>
      </c>
      <c r="J44" s="8">
        <v>11469697</v>
      </c>
    </row>
    <row r="45" spans="1:10" ht="15.75" x14ac:dyDescent="0.25">
      <c r="A45" s="10">
        <v>345</v>
      </c>
      <c r="B45" s="8" t="s">
        <v>125</v>
      </c>
      <c r="C45" s="8">
        <v>56</v>
      </c>
      <c r="D45" s="23">
        <f t="shared" si="0"/>
        <v>51.206400000000002</v>
      </c>
      <c r="E45" s="10">
        <v>18.399999999999999</v>
      </c>
      <c r="F45" s="24">
        <f t="shared" si="2"/>
        <v>17.899999999999999</v>
      </c>
      <c r="G45" s="8">
        <v>1057606</v>
      </c>
      <c r="H45" s="16" t="s">
        <v>28</v>
      </c>
      <c r="I45" s="17" t="s">
        <v>134</v>
      </c>
      <c r="J45" s="8">
        <v>11610966</v>
      </c>
    </row>
    <row r="46" spans="1:10" ht="15.75" x14ac:dyDescent="0.25">
      <c r="A46" s="10">
        <v>346</v>
      </c>
      <c r="B46" s="8" t="s">
        <v>133</v>
      </c>
      <c r="C46" s="8">
        <v>59</v>
      </c>
      <c r="D46" s="19">
        <f t="shared" si="0"/>
        <v>53.949599999999997</v>
      </c>
      <c r="E46" s="10">
        <v>18.2</v>
      </c>
      <c r="F46" s="15">
        <f t="shared" si="2"/>
        <v>17.7</v>
      </c>
      <c r="G46" s="8">
        <v>1057620</v>
      </c>
      <c r="H46" s="16" t="s">
        <v>28</v>
      </c>
      <c r="I46" s="17" t="s">
        <v>134</v>
      </c>
      <c r="J46" s="8">
        <v>11472502</v>
      </c>
    </row>
    <row r="47" spans="1:10" ht="15.75" x14ac:dyDescent="0.25">
      <c r="A47" s="10">
        <v>348</v>
      </c>
      <c r="B47" s="8" t="s">
        <v>125</v>
      </c>
      <c r="C47" s="8">
        <v>54</v>
      </c>
      <c r="D47" s="19">
        <f t="shared" si="0"/>
        <v>49.377600000000001</v>
      </c>
      <c r="E47" s="10">
        <v>17.600000000000001</v>
      </c>
      <c r="F47" s="15">
        <f t="shared" si="2"/>
        <v>17.100000000000001</v>
      </c>
      <c r="G47" s="8">
        <v>1057606</v>
      </c>
      <c r="H47" s="16" t="s">
        <v>28</v>
      </c>
      <c r="I47" s="17" t="s">
        <v>134</v>
      </c>
      <c r="J47" s="8">
        <v>11610962</v>
      </c>
    </row>
    <row r="48" spans="1:10" ht="15.75" x14ac:dyDescent="0.25">
      <c r="A48" s="10">
        <v>349</v>
      </c>
      <c r="B48" s="8" t="s">
        <v>125</v>
      </c>
      <c r="C48" s="8">
        <v>50</v>
      </c>
      <c r="D48" s="19">
        <f t="shared" si="0"/>
        <v>45.72</v>
      </c>
      <c r="E48" s="10">
        <v>16.100000000000001</v>
      </c>
      <c r="F48" s="15">
        <f t="shared" si="2"/>
        <v>15.600000000000001</v>
      </c>
      <c r="G48" s="8">
        <v>1057445</v>
      </c>
      <c r="H48" s="16" t="s">
        <v>28</v>
      </c>
      <c r="I48" s="17" t="s">
        <v>134</v>
      </c>
      <c r="J48" s="8" t="s">
        <v>60</v>
      </c>
    </row>
    <row r="49" spans="1:10" ht="15.75" x14ac:dyDescent="0.25">
      <c r="A49" s="10">
        <v>350</v>
      </c>
      <c r="B49" s="8" t="s">
        <v>133</v>
      </c>
      <c r="C49" s="8">
        <v>47</v>
      </c>
      <c r="D49" s="19">
        <f t="shared" si="0"/>
        <v>42.976799999999997</v>
      </c>
      <c r="E49" s="10">
        <v>13.5</v>
      </c>
      <c r="F49" s="15">
        <f t="shared" si="2"/>
        <v>13</v>
      </c>
      <c r="G49" s="7" t="s">
        <v>44</v>
      </c>
      <c r="H49" s="16" t="s">
        <v>28</v>
      </c>
      <c r="I49" s="17" t="s">
        <v>134</v>
      </c>
      <c r="J49" s="8" t="s">
        <v>84</v>
      </c>
    </row>
    <row r="50" spans="1:10" ht="15.75" x14ac:dyDescent="0.25">
      <c r="A50" s="10">
        <v>351</v>
      </c>
      <c r="B50" s="8" t="s">
        <v>132</v>
      </c>
      <c r="C50" s="8">
        <v>71</v>
      </c>
      <c r="D50" s="19">
        <f t="shared" si="0"/>
        <v>64.922399999999996</v>
      </c>
      <c r="E50" s="10">
        <v>18</v>
      </c>
      <c r="F50" s="15">
        <f t="shared" si="2"/>
        <v>17.5</v>
      </c>
      <c r="G50" s="8">
        <v>1051104</v>
      </c>
      <c r="H50" s="16" t="s">
        <v>28</v>
      </c>
      <c r="I50" s="17" t="s">
        <v>134</v>
      </c>
      <c r="J50" s="8" t="s">
        <v>67</v>
      </c>
    </row>
    <row r="51" spans="1:10" ht="15.75" x14ac:dyDescent="0.25">
      <c r="A51" s="10">
        <v>352</v>
      </c>
      <c r="B51" s="8" t="s">
        <v>133</v>
      </c>
      <c r="C51" s="8">
        <v>63</v>
      </c>
      <c r="D51" s="19">
        <f t="shared" si="0"/>
        <v>57.607199999999999</v>
      </c>
      <c r="E51" s="10">
        <v>17.100000000000001</v>
      </c>
      <c r="F51" s="15">
        <f t="shared" si="2"/>
        <v>16.600000000000001</v>
      </c>
      <c r="G51" s="8">
        <v>1057456</v>
      </c>
      <c r="H51" s="16" t="s">
        <v>28</v>
      </c>
      <c r="I51" s="17" t="s">
        <v>134</v>
      </c>
      <c r="J51" s="8">
        <v>11472826</v>
      </c>
    </row>
    <row r="52" spans="1:10" ht="15.75" x14ac:dyDescent="0.25">
      <c r="A52" s="10">
        <v>353</v>
      </c>
      <c r="B52" s="8" t="s">
        <v>133</v>
      </c>
      <c r="C52" s="8">
        <v>59</v>
      </c>
      <c r="D52" s="19">
        <f t="shared" si="0"/>
        <v>53.949599999999997</v>
      </c>
      <c r="E52" s="10">
        <v>18.600000000000001</v>
      </c>
      <c r="F52" s="15">
        <f t="shared" si="2"/>
        <v>18.100000000000001</v>
      </c>
      <c r="G52" s="8">
        <v>1057620</v>
      </c>
      <c r="H52" s="16" t="s">
        <v>28</v>
      </c>
      <c r="I52" s="17" t="s">
        <v>134</v>
      </c>
      <c r="J52" s="8">
        <v>11472496</v>
      </c>
    </row>
    <row r="53" spans="1:10" ht="15.75" x14ac:dyDescent="0.25">
      <c r="A53" s="10">
        <v>354</v>
      </c>
      <c r="B53" s="8" t="s">
        <v>133</v>
      </c>
      <c r="C53" s="8">
        <v>28</v>
      </c>
      <c r="D53" s="19">
        <f t="shared" si="0"/>
        <v>25.603200000000001</v>
      </c>
      <c r="E53" s="10">
        <v>6</v>
      </c>
      <c r="F53" s="15">
        <f t="shared" si="2"/>
        <v>5.5</v>
      </c>
      <c r="G53" s="8">
        <v>1051682</v>
      </c>
      <c r="H53" s="16" t="s">
        <v>28</v>
      </c>
      <c r="I53" s="17" t="s">
        <v>134</v>
      </c>
      <c r="J53" s="8" t="s">
        <v>60</v>
      </c>
    </row>
    <row r="54" spans="1:10" ht="15.75" x14ac:dyDescent="0.25">
      <c r="A54" s="10">
        <v>355</v>
      </c>
      <c r="B54" s="8" t="s">
        <v>133</v>
      </c>
      <c r="C54" s="8">
        <v>63</v>
      </c>
      <c r="D54" s="19">
        <f t="shared" si="0"/>
        <v>57.607199999999999</v>
      </c>
      <c r="E54" s="10">
        <v>19</v>
      </c>
      <c r="F54" s="15">
        <f t="shared" si="2"/>
        <v>18.5</v>
      </c>
      <c r="G54" s="8">
        <v>1057620</v>
      </c>
      <c r="H54" s="16" t="s">
        <v>28</v>
      </c>
      <c r="I54" s="17" t="s">
        <v>134</v>
      </c>
      <c r="J54" s="8">
        <v>11472497</v>
      </c>
    </row>
    <row r="55" spans="1:10" ht="15.75" x14ac:dyDescent="0.25">
      <c r="A55" s="10">
        <v>356</v>
      </c>
      <c r="B55" s="8" t="s">
        <v>133</v>
      </c>
      <c r="C55" s="8">
        <v>62</v>
      </c>
      <c r="D55" s="19">
        <f t="shared" si="0"/>
        <v>56.692799999999998</v>
      </c>
      <c r="E55" s="10">
        <v>19.5</v>
      </c>
      <c r="F55" s="15">
        <f t="shared" si="2"/>
        <v>19</v>
      </c>
      <c r="G55" s="8">
        <v>1057616</v>
      </c>
      <c r="H55" s="16" t="s">
        <v>28</v>
      </c>
      <c r="I55" s="17" t="s">
        <v>134</v>
      </c>
      <c r="J55" s="8">
        <v>11472309</v>
      </c>
    </row>
    <row r="56" spans="1:10" ht="15.75" x14ac:dyDescent="0.25">
      <c r="A56" s="10">
        <v>357</v>
      </c>
      <c r="B56" s="8" t="s">
        <v>133</v>
      </c>
      <c r="C56" s="8">
        <v>54</v>
      </c>
      <c r="D56" s="19">
        <f t="shared" si="0"/>
        <v>49.377600000000001</v>
      </c>
      <c r="E56" s="10">
        <v>16.2</v>
      </c>
      <c r="F56" s="15">
        <f t="shared" si="2"/>
        <v>15.7</v>
      </c>
      <c r="G56" s="8">
        <v>1057620</v>
      </c>
      <c r="H56" s="16" t="s">
        <v>28</v>
      </c>
      <c r="I56" s="17" t="s">
        <v>134</v>
      </c>
      <c r="J56" s="8">
        <v>11472499</v>
      </c>
    </row>
    <row r="57" spans="1:10" ht="15.75" x14ac:dyDescent="0.25">
      <c r="A57" s="10">
        <v>358</v>
      </c>
      <c r="B57" s="8" t="s">
        <v>125</v>
      </c>
      <c r="C57" s="8">
        <v>54</v>
      </c>
      <c r="D57" s="19">
        <f t="shared" si="0"/>
        <v>49.377600000000001</v>
      </c>
      <c r="E57" s="10">
        <v>17.8</v>
      </c>
      <c r="F57" s="15">
        <f t="shared" si="2"/>
        <v>17.3</v>
      </c>
      <c r="G57" s="8">
        <v>1057607</v>
      </c>
      <c r="H57" s="16" t="s">
        <v>28</v>
      </c>
      <c r="I57" s="17" t="s">
        <v>134</v>
      </c>
      <c r="J57" s="8">
        <v>11622204</v>
      </c>
    </row>
    <row r="58" spans="1:10" ht="15.75" x14ac:dyDescent="0.25">
      <c r="A58" s="10">
        <v>359</v>
      </c>
      <c r="B58" s="8" t="s">
        <v>125</v>
      </c>
      <c r="C58" s="8">
        <v>55</v>
      </c>
      <c r="D58" s="19">
        <f t="shared" si="0"/>
        <v>50.292000000000002</v>
      </c>
      <c r="E58" s="10">
        <v>17.7</v>
      </c>
      <c r="F58" s="15">
        <f t="shared" si="2"/>
        <v>17.2</v>
      </c>
      <c r="G58" s="8">
        <v>1057617</v>
      </c>
      <c r="H58" s="16" t="s">
        <v>28</v>
      </c>
      <c r="I58" s="17" t="s">
        <v>134</v>
      </c>
      <c r="J58" s="8">
        <v>11610932</v>
      </c>
    </row>
    <row r="59" spans="1:10" ht="15.75" x14ac:dyDescent="0.25">
      <c r="A59" s="10">
        <v>360</v>
      </c>
      <c r="B59" s="8" t="s">
        <v>133</v>
      </c>
      <c r="C59" s="8">
        <v>65</v>
      </c>
      <c r="D59" s="19">
        <f t="shared" si="0"/>
        <v>59.436</v>
      </c>
      <c r="E59" s="10">
        <v>18.7</v>
      </c>
      <c r="F59" s="15">
        <f t="shared" si="2"/>
        <v>18.2</v>
      </c>
      <c r="G59" s="8">
        <v>1056155</v>
      </c>
      <c r="H59" s="16" t="s">
        <v>28</v>
      </c>
      <c r="I59" s="17" t="s">
        <v>134</v>
      </c>
      <c r="J59" s="8">
        <v>11472814</v>
      </c>
    </row>
    <row r="60" spans="1:10" ht="15.75" x14ac:dyDescent="0.25">
      <c r="A60" s="10">
        <v>361</v>
      </c>
      <c r="B60" s="8" t="s">
        <v>133</v>
      </c>
      <c r="C60" s="8">
        <v>63</v>
      </c>
      <c r="D60" s="19">
        <f t="shared" si="0"/>
        <v>57.607199999999999</v>
      </c>
      <c r="E60" s="10">
        <v>19.399999999999999</v>
      </c>
      <c r="F60" s="15">
        <f t="shared" si="2"/>
        <v>18.899999999999999</v>
      </c>
      <c r="G60" s="8">
        <v>1057456</v>
      </c>
      <c r="H60" s="16" t="s">
        <v>28</v>
      </c>
      <c r="I60" s="17" t="s">
        <v>134</v>
      </c>
      <c r="J60" s="8">
        <v>11472284</v>
      </c>
    </row>
    <row r="61" spans="1:10" ht="15.75" x14ac:dyDescent="0.25">
      <c r="A61" s="10">
        <v>362</v>
      </c>
      <c r="B61" s="8" t="s">
        <v>125</v>
      </c>
      <c r="C61" s="8">
        <v>56</v>
      </c>
      <c r="D61" s="19">
        <f t="shared" si="0"/>
        <v>51.206400000000002</v>
      </c>
      <c r="E61" s="10">
        <v>17.2</v>
      </c>
      <c r="F61" s="15">
        <f t="shared" si="2"/>
        <v>16.7</v>
      </c>
      <c r="G61" s="8">
        <v>1057606</v>
      </c>
      <c r="H61" s="16" t="s">
        <v>28</v>
      </c>
      <c r="I61" s="17" t="s">
        <v>134</v>
      </c>
      <c r="J61" s="8">
        <v>11610961</v>
      </c>
    </row>
    <row r="62" spans="1:10" ht="15.75" x14ac:dyDescent="0.25">
      <c r="A62" s="10">
        <v>363</v>
      </c>
      <c r="B62" s="8" t="s">
        <v>133</v>
      </c>
      <c r="C62" s="8">
        <v>65</v>
      </c>
      <c r="D62" s="19">
        <f t="shared" si="0"/>
        <v>59.436</v>
      </c>
      <c r="E62" s="10">
        <v>20</v>
      </c>
      <c r="F62" s="15">
        <f t="shared" si="2"/>
        <v>19.5</v>
      </c>
      <c r="G62" s="8">
        <v>1056155</v>
      </c>
      <c r="H62" s="16" t="s">
        <v>28</v>
      </c>
      <c r="I62" s="17" t="s">
        <v>134</v>
      </c>
      <c r="J62" s="8">
        <v>11472816</v>
      </c>
    </row>
    <row r="63" spans="1:10" ht="15.75" x14ac:dyDescent="0.25">
      <c r="A63" s="10">
        <v>364</v>
      </c>
      <c r="B63" s="8" t="s">
        <v>125</v>
      </c>
      <c r="C63" s="8">
        <v>56</v>
      </c>
      <c r="D63" s="19">
        <f t="shared" si="0"/>
        <v>51.206400000000002</v>
      </c>
      <c r="E63" s="10">
        <v>18.399999999999999</v>
      </c>
      <c r="F63" s="15">
        <f t="shared" si="2"/>
        <v>17.899999999999999</v>
      </c>
      <c r="G63" s="8">
        <v>1057445</v>
      </c>
      <c r="H63" s="16" t="s">
        <v>28</v>
      </c>
      <c r="I63" s="17" t="s">
        <v>134</v>
      </c>
      <c r="J63" s="8">
        <v>11610944</v>
      </c>
    </row>
    <row r="64" spans="1:10" ht="15.75" x14ac:dyDescent="0.25">
      <c r="A64" s="10">
        <v>365</v>
      </c>
      <c r="B64" s="8" t="s">
        <v>133</v>
      </c>
      <c r="C64" s="8">
        <v>69</v>
      </c>
      <c r="D64" s="19">
        <f t="shared" si="0"/>
        <v>63.093600000000002</v>
      </c>
      <c r="E64" s="10">
        <v>21.1</v>
      </c>
      <c r="F64" s="15">
        <f t="shared" si="2"/>
        <v>20.6</v>
      </c>
      <c r="G64" s="8">
        <v>1056155</v>
      </c>
      <c r="H64" s="16" t="s">
        <v>28</v>
      </c>
      <c r="I64" s="17" t="s">
        <v>134</v>
      </c>
      <c r="J64" s="8">
        <v>11472820</v>
      </c>
    </row>
    <row r="65" spans="1:10" ht="15.75" x14ac:dyDescent="0.25">
      <c r="A65" s="10">
        <v>366</v>
      </c>
      <c r="B65" s="8" t="s">
        <v>133</v>
      </c>
      <c r="C65" s="8">
        <v>63</v>
      </c>
      <c r="D65" s="19">
        <f t="shared" si="0"/>
        <v>57.607199999999999</v>
      </c>
      <c r="E65" s="10">
        <v>19.3</v>
      </c>
      <c r="F65" s="15">
        <f t="shared" si="2"/>
        <v>18.8</v>
      </c>
      <c r="G65" s="8">
        <v>1057456</v>
      </c>
      <c r="H65" s="16" t="s">
        <v>28</v>
      </c>
      <c r="I65" s="17" t="s">
        <v>134</v>
      </c>
      <c r="J65" s="8">
        <v>11472285</v>
      </c>
    </row>
    <row r="66" spans="1:10" ht="15.75" x14ac:dyDescent="0.25">
      <c r="A66" s="10">
        <v>367</v>
      </c>
      <c r="B66" s="8" t="s">
        <v>125</v>
      </c>
      <c r="C66" s="8">
        <v>60</v>
      </c>
      <c r="D66" s="19">
        <f t="shared" si="0"/>
        <v>54.863999999999997</v>
      </c>
      <c r="E66" s="10">
        <v>19</v>
      </c>
      <c r="F66" s="15">
        <f t="shared" si="2"/>
        <v>18.5</v>
      </c>
      <c r="G66" s="8">
        <v>1057602</v>
      </c>
      <c r="H66" s="16" t="s">
        <v>28</v>
      </c>
      <c r="I66" s="17" t="s">
        <v>134</v>
      </c>
      <c r="J66" s="8">
        <v>11631384</v>
      </c>
    </row>
    <row r="67" spans="1:10" ht="15.75" x14ac:dyDescent="0.25">
      <c r="A67" s="10">
        <v>368</v>
      </c>
      <c r="B67" s="8" t="s">
        <v>125</v>
      </c>
      <c r="C67" s="8">
        <v>53</v>
      </c>
      <c r="D67" s="19">
        <f t="shared" si="0"/>
        <v>48.463200000000001</v>
      </c>
      <c r="E67" s="10">
        <v>17.5</v>
      </c>
      <c r="F67" s="15">
        <f t="shared" si="2"/>
        <v>17</v>
      </c>
      <c r="G67" s="8">
        <v>1057459</v>
      </c>
      <c r="H67" s="16" t="s">
        <v>28</v>
      </c>
      <c r="I67" s="17" t="s">
        <v>134</v>
      </c>
      <c r="J67" s="8">
        <v>11610955</v>
      </c>
    </row>
    <row r="68" spans="1:10" ht="15.75" x14ac:dyDescent="0.25">
      <c r="A68" s="10">
        <v>369</v>
      </c>
      <c r="B68" s="8" t="s">
        <v>125</v>
      </c>
      <c r="C68" s="8">
        <v>54</v>
      </c>
      <c r="D68" s="19">
        <f t="shared" si="0"/>
        <v>49.377600000000001</v>
      </c>
      <c r="E68" s="10">
        <v>17.7</v>
      </c>
      <c r="F68" s="15">
        <f t="shared" si="2"/>
        <v>17.2</v>
      </c>
      <c r="G68" s="8">
        <v>1057445</v>
      </c>
      <c r="H68" s="16" t="s">
        <v>28</v>
      </c>
      <c r="I68" s="17" t="s">
        <v>134</v>
      </c>
      <c r="J68" s="8">
        <v>11610945</v>
      </c>
    </row>
    <row r="69" spans="1:10" ht="15.75" x14ac:dyDescent="0.25">
      <c r="A69" s="10">
        <v>370</v>
      </c>
      <c r="B69" s="8" t="s">
        <v>125</v>
      </c>
      <c r="C69" s="8">
        <v>56</v>
      </c>
      <c r="D69" s="19">
        <f t="shared" ref="D69:D132" si="3">C69*0.9144</f>
        <v>51.206400000000002</v>
      </c>
      <c r="E69" s="10">
        <v>18.5</v>
      </c>
      <c r="F69" s="15">
        <f t="shared" si="2"/>
        <v>18</v>
      </c>
      <c r="G69" s="8">
        <v>1057607</v>
      </c>
      <c r="H69" s="16" t="s">
        <v>28</v>
      </c>
      <c r="I69" s="17" t="s">
        <v>134</v>
      </c>
      <c r="J69" s="8">
        <v>11622203</v>
      </c>
    </row>
    <row r="70" spans="1:10" ht="15.75" x14ac:dyDescent="0.25">
      <c r="A70" s="10">
        <v>371</v>
      </c>
      <c r="B70" s="8" t="s">
        <v>133</v>
      </c>
      <c r="C70" s="8">
        <v>76</v>
      </c>
      <c r="D70" s="19">
        <f t="shared" si="3"/>
        <v>69.494399999999999</v>
      </c>
      <c r="E70" s="10">
        <v>9.5</v>
      </c>
      <c r="F70" s="15">
        <f t="shared" si="2"/>
        <v>9</v>
      </c>
      <c r="G70" s="7" t="s">
        <v>0</v>
      </c>
      <c r="H70" s="16" t="s">
        <v>28</v>
      </c>
      <c r="I70" s="17" t="s">
        <v>134</v>
      </c>
      <c r="J70" s="8" t="s">
        <v>94</v>
      </c>
    </row>
    <row r="71" spans="1:10" ht="15.75" x14ac:dyDescent="0.25">
      <c r="A71" s="10">
        <v>372</v>
      </c>
      <c r="B71" s="8" t="s">
        <v>125</v>
      </c>
      <c r="C71" s="8">
        <v>54</v>
      </c>
      <c r="D71" s="19">
        <f t="shared" si="3"/>
        <v>49.377600000000001</v>
      </c>
      <c r="E71" s="10">
        <v>17.399999999999999</v>
      </c>
      <c r="F71" s="15">
        <f t="shared" ref="F71:F77" si="4">E71-0.5</f>
        <v>16.899999999999999</v>
      </c>
      <c r="G71" s="8">
        <v>1057605</v>
      </c>
      <c r="H71" s="16" t="s">
        <v>28</v>
      </c>
      <c r="I71" s="17" t="s">
        <v>134</v>
      </c>
      <c r="J71" s="8">
        <v>11610951</v>
      </c>
    </row>
    <row r="72" spans="1:10" ht="15.75" x14ac:dyDescent="0.25">
      <c r="A72" s="10">
        <v>373</v>
      </c>
      <c r="B72" s="8" t="s">
        <v>125</v>
      </c>
      <c r="C72" s="8">
        <v>51</v>
      </c>
      <c r="D72" s="19">
        <f t="shared" si="3"/>
        <v>46.634399999999999</v>
      </c>
      <c r="E72" s="10">
        <v>16.8</v>
      </c>
      <c r="F72" s="15">
        <f t="shared" si="4"/>
        <v>16.3</v>
      </c>
      <c r="G72" s="8">
        <v>1057603</v>
      </c>
      <c r="H72" s="16" t="s">
        <v>28</v>
      </c>
      <c r="I72" s="17" t="s">
        <v>134</v>
      </c>
      <c r="J72" s="8">
        <v>11644326</v>
      </c>
    </row>
    <row r="73" spans="1:10" ht="15.75" x14ac:dyDescent="0.25">
      <c r="A73" s="10">
        <v>374</v>
      </c>
      <c r="B73" s="8" t="s">
        <v>126</v>
      </c>
      <c r="C73" s="8">
        <v>82</v>
      </c>
      <c r="D73" s="19">
        <f t="shared" si="3"/>
        <v>74.980800000000002</v>
      </c>
      <c r="E73" s="10">
        <v>7.8</v>
      </c>
      <c r="F73" s="15">
        <f t="shared" si="4"/>
        <v>7.3</v>
      </c>
      <c r="G73" s="8">
        <v>1033624</v>
      </c>
      <c r="H73" s="16" t="s">
        <v>28</v>
      </c>
      <c r="I73" s="17" t="s">
        <v>134</v>
      </c>
      <c r="J73" s="8">
        <v>11433418</v>
      </c>
    </row>
    <row r="74" spans="1:10" ht="15.75" x14ac:dyDescent="0.25">
      <c r="A74" s="10">
        <v>375</v>
      </c>
      <c r="B74" s="8" t="s">
        <v>133</v>
      </c>
      <c r="C74" s="8">
        <v>47</v>
      </c>
      <c r="D74" s="19">
        <f t="shared" si="3"/>
        <v>42.976799999999997</v>
      </c>
      <c r="E74" s="10">
        <v>15.9</v>
      </c>
      <c r="F74" s="15">
        <f t="shared" si="4"/>
        <v>15.4</v>
      </c>
      <c r="G74" s="8">
        <v>1049055</v>
      </c>
      <c r="H74" s="16" t="s">
        <v>28</v>
      </c>
      <c r="I74" s="17" t="s">
        <v>134</v>
      </c>
      <c r="J74" s="8" t="s">
        <v>87</v>
      </c>
    </row>
    <row r="75" spans="1:10" ht="15.75" x14ac:dyDescent="0.25">
      <c r="A75" s="10">
        <v>376</v>
      </c>
      <c r="B75" s="8" t="s">
        <v>126</v>
      </c>
      <c r="C75" s="8">
        <v>82</v>
      </c>
      <c r="D75" s="19">
        <f t="shared" si="3"/>
        <v>74.980800000000002</v>
      </c>
      <c r="E75" s="10">
        <v>13.6</v>
      </c>
      <c r="F75" s="15">
        <f t="shared" si="4"/>
        <v>13.1</v>
      </c>
      <c r="G75" s="8">
        <v>1033624</v>
      </c>
      <c r="H75" s="16" t="s">
        <v>28</v>
      </c>
      <c r="I75" s="17" t="s">
        <v>134</v>
      </c>
      <c r="J75" s="8">
        <v>11433418</v>
      </c>
    </row>
    <row r="76" spans="1:10" ht="15.75" x14ac:dyDescent="0.25">
      <c r="A76" s="10">
        <v>380</v>
      </c>
      <c r="B76" s="8" t="s">
        <v>123</v>
      </c>
      <c r="C76" s="8">
        <v>4</v>
      </c>
      <c r="D76" s="19">
        <f t="shared" si="3"/>
        <v>3.6576</v>
      </c>
      <c r="E76" s="10">
        <v>1.7</v>
      </c>
      <c r="F76" s="15">
        <f t="shared" si="4"/>
        <v>1.2</v>
      </c>
      <c r="G76" s="8">
        <v>1049599</v>
      </c>
      <c r="H76" s="16" t="s">
        <v>28</v>
      </c>
      <c r="I76" s="17" t="s">
        <v>134</v>
      </c>
      <c r="J76" s="8" t="s">
        <v>72</v>
      </c>
    </row>
    <row r="77" spans="1:10" ht="15.75" x14ac:dyDescent="0.25">
      <c r="A77" s="10">
        <v>381</v>
      </c>
      <c r="B77" s="8" t="s">
        <v>126</v>
      </c>
      <c r="C77" s="8">
        <v>2</v>
      </c>
      <c r="D77" s="19">
        <f t="shared" si="3"/>
        <v>1.8288</v>
      </c>
      <c r="E77" s="10">
        <v>0.7</v>
      </c>
      <c r="F77" s="15">
        <f t="shared" si="4"/>
        <v>0.19999999999999996</v>
      </c>
      <c r="G77" s="8">
        <v>1053811</v>
      </c>
      <c r="H77" s="16" t="s">
        <v>28</v>
      </c>
      <c r="I77" s="17" t="s">
        <v>134</v>
      </c>
      <c r="J77" s="8">
        <v>11614661</v>
      </c>
    </row>
    <row r="78" spans="1:10" ht="15.75" x14ac:dyDescent="0.25">
      <c r="A78" s="10">
        <v>382</v>
      </c>
      <c r="B78" s="8" t="s">
        <v>131</v>
      </c>
      <c r="C78" s="8">
        <v>6</v>
      </c>
      <c r="D78" s="19">
        <f t="shared" si="3"/>
        <v>5.4863999999999997</v>
      </c>
      <c r="E78" s="10">
        <v>0.3</v>
      </c>
      <c r="F78" s="15">
        <f>E78-0.1</f>
        <v>0.19999999999999998</v>
      </c>
      <c r="G78" s="7" t="s">
        <v>33</v>
      </c>
      <c r="H78" s="16" t="s">
        <v>28</v>
      </c>
      <c r="I78" s="17" t="s">
        <v>134</v>
      </c>
      <c r="J78" s="8" t="s">
        <v>62</v>
      </c>
    </row>
    <row r="79" spans="1:10" ht="15.75" x14ac:dyDescent="0.25">
      <c r="A79" s="10">
        <v>383</v>
      </c>
      <c r="B79" s="8" t="s">
        <v>131</v>
      </c>
      <c r="C79" s="8">
        <v>13</v>
      </c>
      <c r="D79" s="19">
        <f t="shared" si="3"/>
        <v>11.8872</v>
      </c>
      <c r="E79" s="10">
        <v>2.5</v>
      </c>
      <c r="F79" s="15">
        <f>E79-0.5</f>
        <v>2</v>
      </c>
      <c r="G79" s="8">
        <v>1049804</v>
      </c>
      <c r="H79" s="16" t="s">
        <v>28</v>
      </c>
      <c r="I79" s="17" t="s">
        <v>134</v>
      </c>
      <c r="J79" s="8">
        <v>11708103</v>
      </c>
    </row>
    <row r="80" spans="1:10" ht="15.75" x14ac:dyDescent="0.25">
      <c r="A80" s="10">
        <v>384</v>
      </c>
      <c r="B80" s="8" t="s">
        <v>123</v>
      </c>
      <c r="C80" s="8">
        <v>7</v>
      </c>
      <c r="D80" s="19">
        <f t="shared" si="3"/>
        <v>6.4008000000000003</v>
      </c>
      <c r="E80" s="10">
        <v>1.5</v>
      </c>
      <c r="F80" s="15">
        <f>E80-0.5</f>
        <v>1</v>
      </c>
      <c r="G80" s="8">
        <v>1049599</v>
      </c>
      <c r="H80" s="16" t="s">
        <v>28</v>
      </c>
      <c r="I80" s="17" t="s">
        <v>134</v>
      </c>
      <c r="J80" s="8">
        <v>11435319</v>
      </c>
    </row>
    <row r="81" spans="1:10" ht="15.75" x14ac:dyDescent="0.25">
      <c r="A81" s="10">
        <v>385</v>
      </c>
      <c r="B81" s="8" t="s">
        <v>133</v>
      </c>
      <c r="C81" s="8">
        <v>1</v>
      </c>
      <c r="D81" s="19">
        <f t="shared" si="3"/>
        <v>0.91439999999999999</v>
      </c>
      <c r="E81" s="10">
        <v>0.2</v>
      </c>
      <c r="F81" s="15">
        <f>E81-0.1</f>
        <v>0.1</v>
      </c>
      <c r="G81" s="8">
        <v>1047258</v>
      </c>
      <c r="H81" s="16" t="s">
        <v>28</v>
      </c>
      <c r="I81" s="17" t="s">
        <v>134</v>
      </c>
      <c r="J81" s="8">
        <v>11476807</v>
      </c>
    </row>
    <row r="82" spans="1:10" ht="15.75" x14ac:dyDescent="0.25">
      <c r="A82" s="10">
        <v>386</v>
      </c>
      <c r="B82" s="8" t="s">
        <v>131</v>
      </c>
      <c r="C82" s="8">
        <v>3</v>
      </c>
      <c r="D82" s="19">
        <f t="shared" si="3"/>
        <v>2.7431999999999999</v>
      </c>
      <c r="E82" s="10">
        <v>1.1000000000000001</v>
      </c>
      <c r="F82" s="15">
        <f t="shared" ref="F82:F145" si="5">E82-0.5</f>
        <v>0.60000000000000009</v>
      </c>
      <c r="G82" s="8">
        <v>1031522</v>
      </c>
      <c r="H82" s="16" t="s">
        <v>28</v>
      </c>
      <c r="I82" s="17" t="s">
        <v>134</v>
      </c>
      <c r="J82" s="8">
        <v>1147648</v>
      </c>
    </row>
    <row r="83" spans="1:10" ht="15.75" x14ac:dyDescent="0.25">
      <c r="A83" s="10">
        <v>387</v>
      </c>
      <c r="B83" s="7" t="s">
        <v>124</v>
      </c>
      <c r="C83" s="8">
        <v>3</v>
      </c>
      <c r="D83" s="19">
        <f t="shared" si="3"/>
        <v>2.7431999999999999</v>
      </c>
      <c r="E83" s="10">
        <v>1.2</v>
      </c>
      <c r="F83" s="15">
        <f t="shared" si="5"/>
        <v>0.7</v>
      </c>
      <c r="G83" s="8">
        <v>1057734</v>
      </c>
      <c r="H83" s="16" t="s">
        <v>28</v>
      </c>
      <c r="I83" s="17" t="s">
        <v>134</v>
      </c>
      <c r="J83" s="8">
        <v>11667584</v>
      </c>
    </row>
    <row r="84" spans="1:10" ht="15.75" x14ac:dyDescent="0.25">
      <c r="A84" s="10">
        <v>388</v>
      </c>
      <c r="B84" s="8" t="s">
        <v>126</v>
      </c>
      <c r="C84" s="8">
        <v>5</v>
      </c>
      <c r="D84" s="19">
        <f t="shared" si="3"/>
        <v>4.5720000000000001</v>
      </c>
      <c r="E84" s="10">
        <v>1.4</v>
      </c>
      <c r="F84" s="15">
        <f t="shared" si="5"/>
        <v>0.89999999999999991</v>
      </c>
      <c r="G84" s="8">
        <v>1044881</v>
      </c>
      <c r="H84" s="16" t="s">
        <v>28</v>
      </c>
      <c r="I84" s="17" t="s">
        <v>134</v>
      </c>
      <c r="J84" s="8">
        <v>11489399</v>
      </c>
    </row>
    <row r="85" spans="1:10" ht="15.75" x14ac:dyDescent="0.25">
      <c r="A85" s="10">
        <v>389</v>
      </c>
      <c r="B85" s="8" t="s">
        <v>133</v>
      </c>
      <c r="C85" s="8">
        <v>5</v>
      </c>
      <c r="D85" s="19">
        <f t="shared" si="3"/>
        <v>4.5720000000000001</v>
      </c>
      <c r="E85" s="10">
        <v>1.6</v>
      </c>
      <c r="F85" s="15">
        <f t="shared" si="5"/>
        <v>1.1000000000000001</v>
      </c>
      <c r="G85" s="8">
        <v>1049053</v>
      </c>
      <c r="H85" s="16" t="s">
        <v>28</v>
      </c>
      <c r="I85" s="17" t="s">
        <v>134</v>
      </c>
      <c r="J85" s="8">
        <v>11667511</v>
      </c>
    </row>
    <row r="86" spans="1:10" ht="15.75" x14ac:dyDescent="0.25">
      <c r="A86" s="10">
        <v>390</v>
      </c>
      <c r="B86" s="8" t="s">
        <v>132</v>
      </c>
      <c r="C86" s="8">
        <v>20</v>
      </c>
      <c r="D86" s="19">
        <f t="shared" si="3"/>
        <v>18.288</v>
      </c>
      <c r="E86" s="10">
        <v>1.9</v>
      </c>
      <c r="F86" s="15">
        <f t="shared" si="5"/>
        <v>1.4</v>
      </c>
      <c r="G86" s="8">
        <v>1057585</v>
      </c>
      <c r="H86" s="16" t="s">
        <v>28</v>
      </c>
      <c r="I86" s="17" t="s">
        <v>134</v>
      </c>
      <c r="J86" s="8">
        <v>11471901</v>
      </c>
    </row>
    <row r="87" spans="1:10" ht="15.75" x14ac:dyDescent="0.25">
      <c r="A87" s="10">
        <v>391</v>
      </c>
      <c r="B87" s="8" t="s">
        <v>123</v>
      </c>
      <c r="C87" s="8">
        <v>67</v>
      </c>
      <c r="D87" s="19">
        <f t="shared" si="3"/>
        <v>61.264800000000001</v>
      </c>
      <c r="E87" s="10">
        <v>10.199999999999999</v>
      </c>
      <c r="F87" s="15">
        <f t="shared" si="5"/>
        <v>9.6999999999999993</v>
      </c>
      <c r="G87" s="8">
        <v>1042035</v>
      </c>
      <c r="H87" s="16" t="s">
        <v>28</v>
      </c>
      <c r="I87" s="17" t="s">
        <v>134</v>
      </c>
      <c r="J87" s="8">
        <v>11441200</v>
      </c>
    </row>
    <row r="88" spans="1:10" ht="15.75" x14ac:dyDescent="0.25">
      <c r="A88" s="10">
        <v>393</v>
      </c>
      <c r="B88" s="8" t="s">
        <v>125</v>
      </c>
      <c r="C88" s="8">
        <v>49</v>
      </c>
      <c r="D88" s="19">
        <f t="shared" si="3"/>
        <v>44.805599999999998</v>
      </c>
      <c r="E88" s="10">
        <v>11.8</v>
      </c>
      <c r="F88" s="15">
        <f t="shared" si="5"/>
        <v>11.3</v>
      </c>
      <c r="G88" s="7" t="s">
        <v>52</v>
      </c>
      <c r="H88" s="16" t="s">
        <v>28</v>
      </c>
      <c r="I88" s="17" t="s">
        <v>134</v>
      </c>
      <c r="J88" s="8" t="s">
        <v>110</v>
      </c>
    </row>
    <row r="89" spans="1:10" ht="15.75" x14ac:dyDescent="0.25">
      <c r="A89" s="10">
        <v>394</v>
      </c>
      <c r="B89" s="8" t="s">
        <v>125</v>
      </c>
      <c r="C89" s="8">
        <v>50</v>
      </c>
      <c r="D89" s="19">
        <f t="shared" si="3"/>
        <v>45.72</v>
      </c>
      <c r="E89" s="10">
        <v>17.2</v>
      </c>
      <c r="F89" s="15">
        <f t="shared" si="5"/>
        <v>16.7</v>
      </c>
      <c r="G89" s="8">
        <v>1048051</v>
      </c>
      <c r="H89" s="16" t="s">
        <v>28</v>
      </c>
      <c r="I89" s="17" t="s">
        <v>134</v>
      </c>
      <c r="J89" s="8">
        <v>8076584</v>
      </c>
    </row>
    <row r="90" spans="1:10" ht="15.75" x14ac:dyDescent="0.25">
      <c r="A90" s="10">
        <v>395</v>
      </c>
      <c r="B90" s="8" t="s">
        <v>126</v>
      </c>
      <c r="C90" s="8">
        <v>68</v>
      </c>
      <c r="D90" s="19">
        <f t="shared" si="3"/>
        <v>62.179200000000002</v>
      </c>
      <c r="E90" s="10">
        <v>9.8000000000000007</v>
      </c>
      <c r="F90" s="15">
        <f t="shared" si="5"/>
        <v>9.3000000000000007</v>
      </c>
      <c r="G90" s="8">
        <v>1042956</v>
      </c>
      <c r="H90" s="16" t="s">
        <v>28</v>
      </c>
      <c r="I90" s="17" t="s">
        <v>134</v>
      </c>
      <c r="J90" s="8">
        <v>11228869</v>
      </c>
    </row>
    <row r="91" spans="1:10" ht="15.75" x14ac:dyDescent="0.25">
      <c r="A91" s="10">
        <v>396</v>
      </c>
      <c r="B91" s="7" t="s">
        <v>124</v>
      </c>
      <c r="C91" s="8">
        <v>97</v>
      </c>
      <c r="D91" s="19">
        <f t="shared" si="3"/>
        <v>88.696799999999996</v>
      </c>
      <c r="E91" s="10">
        <v>19.7</v>
      </c>
      <c r="F91" s="15">
        <f t="shared" si="5"/>
        <v>19.2</v>
      </c>
      <c r="G91" s="8">
        <v>1050377</v>
      </c>
      <c r="H91" s="16" t="s">
        <v>28</v>
      </c>
      <c r="I91" s="17" t="s">
        <v>134</v>
      </c>
      <c r="J91" s="8">
        <v>11058172</v>
      </c>
    </row>
    <row r="92" spans="1:10" ht="15.75" x14ac:dyDescent="0.25">
      <c r="A92" s="10">
        <v>397</v>
      </c>
      <c r="B92" s="8" t="s">
        <v>123</v>
      </c>
      <c r="C92" s="8">
        <v>53</v>
      </c>
      <c r="D92" s="19">
        <f t="shared" si="3"/>
        <v>48.463200000000001</v>
      </c>
      <c r="E92" s="10">
        <v>11.01</v>
      </c>
      <c r="F92" s="15">
        <f t="shared" si="5"/>
        <v>10.51</v>
      </c>
      <c r="G92" s="8">
        <v>1044730</v>
      </c>
      <c r="H92" s="16" t="s">
        <v>28</v>
      </c>
      <c r="I92" s="17" t="s">
        <v>134</v>
      </c>
      <c r="J92" s="8">
        <v>11619094</v>
      </c>
    </row>
    <row r="93" spans="1:10" ht="15.75" x14ac:dyDescent="0.25">
      <c r="A93" s="10">
        <v>398</v>
      </c>
      <c r="B93" s="8" t="s">
        <v>131</v>
      </c>
      <c r="C93" s="8">
        <v>36</v>
      </c>
      <c r="D93" s="19">
        <f t="shared" si="3"/>
        <v>32.918399999999998</v>
      </c>
      <c r="E93" s="10">
        <v>8.4</v>
      </c>
      <c r="F93" s="15">
        <f t="shared" si="5"/>
        <v>7.9</v>
      </c>
      <c r="G93" s="8">
        <v>1057568</v>
      </c>
      <c r="H93" s="16" t="s">
        <v>28</v>
      </c>
      <c r="I93" s="17" t="s">
        <v>134</v>
      </c>
      <c r="J93" s="8">
        <v>11448735</v>
      </c>
    </row>
    <row r="94" spans="1:10" ht="15.75" x14ac:dyDescent="0.25">
      <c r="A94" s="10">
        <v>399</v>
      </c>
      <c r="B94" s="8" t="s">
        <v>125</v>
      </c>
      <c r="C94" s="8">
        <v>18</v>
      </c>
      <c r="D94" s="19">
        <f t="shared" si="3"/>
        <v>16.459199999999999</v>
      </c>
      <c r="E94" s="10">
        <v>6.3</v>
      </c>
      <c r="F94" s="15">
        <f t="shared" si="5"/>
        <v>5.8</v>
      </c>
      <c r="G94" s="7" t="s">
        <v>53</v>
      </c>
      <c r="H94" s="16" t="s">
        <v>28</v>
      </c>
      <c r="I94" s="17" t="s">
        <v>134</v>
      </c>
      <c r="J94" s="8" t="s">
        <v>111</v>
      </c>
    </row>
    <row r="95" spans="1:10" ht="15.75" x14ac:dyDescent="0.25">
      <c r="A95" s="10">
        <v>400</v>
      </c>
      <c r="B95" s="8" t="s">
        <v>132</v>
      </c>
      <c r="C95" s="8">
        <v>37</v>
      </c>
      <c r="D95" s="19">
        <f t="shared" si="3"/>
        <v>33.832799999999999</v>
      </c>
      <c r="E95" s="10">
        <v>7.8</v>
      </c>
      <c r="F95" s="15">
        <f t="shared" si="5"/>
        <v>7.3</v>
      </c>
      <c r="G95" s="8">
        <v>1057560</v>
      </c>
      <c r="H95" s="16" t="s">
        <v>28</v>
      </c>
      <c r="I95" s="17" t="s">
        <v>134</v>
      </c>
      <c r="J95" s="8">
        <v>11046296</v>
      </c>
    </row>
    <row r="96" spans="1:10" ht="15.75" x14ac:dyDescent="0.25">
      <c r="A96" s="10">
        <v>401</v>
      </c>
      <c r="B96" s="7" t="s">
        <v>124</v>
      </c>
      <c r="C96" s="8">
        <v>41</v>
      </c>
      <c r="D96" s="19">
        <f t="shared" si="3"/>
        <v>37.490400000000001</v>
      </c>
      <c r="E96" s="10">
        <v>8.8000000000000007</v>
      </c>
      <c r="F96" s="15">
        <f t="shared" si="5"/>
        <v>8.3000000000000007</v>
      </c>
      <c r="G96" s="8">
        <v>1052907</v>
      </c>
      <c r="H96" s="16" t="s">
        <v>28</v>
      </c>
      <c r="I96" s="17" t="s">
        <v>134</v>
      </c>
      <c r="J96" s="8" t="s">
        <v>77</v>
      </c>
    </row>
    <row r="97" spans="1:10" ht="15.75" x14ac:dyDescent="0.25">
      <c r="A97" s="10">
        <v>402</v>
      </c>
      <c r="B97" s="8" t="s">
        <v>133</v>
      </c>
      <c r="C97" s="8">
        <v>49</v>
      </c>
      <c r="D97" s="19">
        <f t="shared" si="3"/>
        <v>44.805599999999998</v>
      </c>
      <c r="E97" s="10">
        <v>9.5</v>
      </c>
      <c r="F97" s="15">
        <f t="shared" si="5"/>
        <v>9</v>
      </c>
      <c r="G97" s="7" t="s">
        <v>48</v>
      </c>
      <c r="H97" s="16" t="s">
        <v>28</v>
      </c>
      <c r="I97" s="17" t="s">
        <v>134</v>
      </c>
      <c r="J97" s="8" t="s">
        <v>102</v>
      </c>
    </row>
    <row r="98" spans="1:10" ht="15.75" x14ac:dyDescent="0.25">
      <c r="A98" s="10">
        <v>403</v>
      </c>
      <c r="B98" s="8" t="s">
        <v>125</v>
      </c>
      <c r="C98" s="8">
        <v>39</v>
      </c>
      <c r="D98" s="19">
        <f t="shared" si="3"/>
        <v>35.6616</v>
      </c>
      <c r="E98" s="10">
        <v>8.1999999999999993</v>
      </c>
      <c r="F98" s="15">
        <f t="shared" si="5"/>
        <v>7.6999999999999993</v>
      </c>
      <c r="G98" s="7" t="s">
        <v>51</v>
      </c>
      <c r="H98" s="16" t="s">
        <v>28</v>
      </c>
      <c r="I98" s="17" t="s">
        <v>134</v>
      </c>
      <c r="J98" s="8" t="s">
        <v>108</v>
      </c>
    </row>
    <row r="99" spans="1:10" ht="15.75" x14ac:dyDescent="0.25">
      <c r="A99" s="10">
        <v>404</v>
      </c>
      <c r="B99" s="8" t="s">
        <v>131</v>
      </c>
      <c r="C99" s="8">
        <v>25</v>
      </c>
      <c r="D99" s="19">
        <f t="shared" si="3"/>
        <v>22.86</v>
      </c>
      <c r="E99" s="10">
        <v>6.3</v>
      </c>
      <c r="F99" s="15">
        <f t="shared" si="5"/>
        <v>5.8</v>
      </c>
      <c r="G99" s="8">
        <v>1041893</v>
      </c>
      <c r="H99" s="16" t="s">
        <v>28</v>
      </c>
      <c r="I99" s="17" t="s">
        <v>134</v>
      </c>
      <c r="J99" s="8">
        <v>11414150</v>
      </c>
    </row>
    <row r="100" spans="1:10" ht="15.75" x14ac:dyDescent="0.25">
      <c r="A100" s="10">
        <v>405</v>
      </c>
      <c r="B100" s="8" t="s">
        <v>126</v>
      </c>
      <c r="C100" s="8">
        <v>15</v>
      </c>
      <c r="D100" s="19">
        <f t="shared" si="3"/>
        <v>13.715999999999999</v>
      </c>
      <c r="E100" s="10">
        <v>2.2999999999999998</v>
      </c>
      <c r="F100" s="15">
        <f t="shared" si="5"/>
        <v>1.7999999999999998</v>
      </c>
      <c r="G100" s="8">
        <v>1040150</v>
      </c>
      <c r="H100" s="16" t="s">
        <v>28</v>
      </c>
      <c r="I100" s="17" t="s">
        <v>134</v>
      </c>
      <c r="J100" s="8" t="s">
        <v>121</v>
      </c>
    </row>
    <row r="101" spans="1:10" ht="15.75" x14ac:dyDescent="0.25">
      <c r="A101" s="10">
        <v>406</v>
      </c>
      <c r="B101" s="8" t="s">
        <v>123</v>
      </c>
      <c r="C101" s="8">
        <v>9</v>
      </c>
      <c r="D101" s="19">
        <f t="shared" si="3"/>
        <v>8.2295999999999996</v>
      </c>
      <c r="E101" s="10">
        <v>2.9</v>
      </c>
      <c r="F101" s="15">
        <f t="shared" si="5"/>
        <v>2.4</v>
      </c>
      <c r="G101" s="8">
        <v>1043703</v>
      </c>
      <c r="H101" s="16" t="s">
        <v>28</v>
      </c>
      <c r="I101" s="17" t="s">
        <v>134</v>
      </c>
      <c r="J101" s="8">
        <v>10991493</v>
      </c>
    </row>
    <row r="102" spans="1:10" ht="15.75" x14ac:dyDescent="0.25">
      <c r="A102" s="10">
        <v>407</v>
      </c>
      <c r="B102" s="8" t="s">
        <v>133</v>
      </c>
      <c r="C102" s="8">
        <v>50</v>
      </c>
      <c r="D102" s="19">
        <f t="shared" si="3"/>
        <v>45.72</v>
      </c>
      <c r="E102" s="10">
        <v>8.6</v>
      </c>
      <c r="F102" s="15">
        <f t="shared" si="5"/>
        <v>8.1</v>
      </c>
      <c r="G102" s="8">
        <v>1051705</v>
      </c>
      <c r="H102" s="16" t="s">
        <v>28</v>
      </c>
      <c r="I102" s="17" t="s">
        <v>134</v>
      </c>
      <c r="J102" s="8">
        <v>11439108</v>
      </c>
    </row>
    <row r="103" spans="1:10" ht="15.75" x14ac:dyDescent="0.25">
      <c r="A103" s="10">
        <v>408</v>
      </c>
      <c r="B103" s="8" t="s">
        <v>123</v>
      </c>
      <c r="C103" s="8">
        <v>27</v>
      </c>
      <c r="D103" s="19">
        <f t="shared" si="3"/>
        <v>24.688800000000001</v>
      </c>
      <c r="E103" s="10">
        <v>1.8</v>
      </c>
      <c r="F103" s="15">
        <f t="shared" si="5"/>
        <v>1.3</v>
      </c>
      <c r="G103" s="8">
        <v>1049599</v>
      </c>
      <c r="H103" s="16" t="s">
        <v>28</v>
      </c>
      <c r="I103" s="17" t="s">
        <v>134</v>
      </c>
      <c r="J103" s="8">
        <v>11027777</v>
      </c>
    </row>
    <row r="104" spans="1:10" ht="15.75" x14ac:dyDescent="0.25">
      <c r="A104" s="10">
        <v>409</v>
      </c>
      <c r="B104" s="8" t="s">
        <v>133</v>
      </c>
      <c r="C104" s="8">
        <v>15</v>
      </c>
      <c r="D104" s="19">
        <f t="shared" si="3"/>
        <v>13.715999999999999</v>
      </c>
      <c r="E104" s="10">
        <v>4.9000000000000004</v>
      </c>
      <c r="F104" s="15">
        <f t="shared" si="5"/>
        <v>4.4000000000000004</v>
      </c>
      <c r="G104" s="8">
        <v>1050375</v>
      </c>
      <c r="H104" s="16" t="s">
        <v>28</v>
      </c>
      <c r="I104" s="17" t="s">
        <v>134</v>
      </c>
      <c r="J104" s="8">
        <v>11027634</v>
      </c>
    </row>
    <row r="105" spans="1:10" ht="15.75" x14ac:dyDescent="0.25">
      <c r="A105" s="10">
        <v>410</v>
      </c>
      <c r="B105" s="8" t="s">
        <v>131</v>
      </c>
      <c r="C105" s="8">
        <v>64</v>
      </c>
      <c r="D105" s="19">
        <f t="shared" si="3"/>
        <v>58.521599999999999</v>
      </c>
      <c r="E105" s="10">
        <v>6.9</v>
      </c>
      <c r="F105" s="15">
        <f t="shared" si="5"/>
        <v>6.4</v>
      </c>
      <c r="G105" s="8">
        <v>1039049</v>
      </c>
      <c r="H105" s="16" t="s">
        <v>28</v>
      </c>
      <c r="I105" s="17" t="s">
        <v>134</v>
      </c>
      <c r="J105" s="8" t="s">
        <v>64</v>
      </c>
    </row>
    <row r="106" spans="1:10" ht="15.75" x14ac:dyDescent="0.25">
      <c r="A106" s="10">
        <v>411</v>
      </c>
      <c r="B106" s="8" t="s">
        <v>132</v>
      </c>
      <c r="C106" s="8">
        <v>1</v>
      </c>
      <c r="D106" s="19">
        <f t="shared" si="3"/>
        <v>0.91439999999999999</v>
      </c>
      <c r="E106" s="10">
        <v>1</v>
      </c>
      <c r="F106" s="15">
        <f t="shared" si="5"/>
        <v>0.5</v>
      </c>
      <c r="G106" s="7" t="s">
        <v>34</v>
      </c>
      <c r="H106" s="16" t="s">
        <v>28</v>
      </c>
      <c r="I106" s="17" t="s">
        <v>134</v>
      </c>
      <c r="J106" s="8" t="s">
        <v>65</v>
      </c>
    </row>
    <row r="107" spans="1:10" ht="15.75" x14ac:dyDescent="0.25">
      <c r="A107" s="10">
        <v>412</v>
      </c>
      <c r="B107" s="8" t="s">
        <v>125</v>
      </c>
      <c r="C107" s="8">
        <v>20</v>
      </c>
      <c r="D107" s="19">
        <f t="shared" si="3"/>
        <v>18.288</v>
      </c>
      <c r="E107" s="10">
        <v>5.8</v>
      </c>
      <c r="F107" s="15">
        <f t="shared" si="5"/>
        <v>5.3</v>
      </c>
      <c r="G107" s="8">
        <v>1051856</v>
      </c>
      <c r="H107" s="16" t="s">
        <v>28</v>
      </c>
      <c r="I107" s="17" t="s">
        <v>134</v>
      </c>
      <c r="J107" s="8">
        <v>11667384</v>
      </c>
    </row>
    <row r="108" spans="1:10" ht="15.75" x14ac:dyDescent="0.25">
      <c r="A108" s="10">
        <v>413</v>
      </c>
      <c r="B108" s="8" t="s">
        <v>132</v>
      </c>
      <c r="C108" s="8">
        <v>11</v>
      </c>
      <c r="D108" s="19">
        <f t="shared" si="3"/>
        <v>10.058400000000001</v>
      </c>
      <c r="E108" s="10">
        <v>2.1</v>
      </c>
      <c r="F108" s="15">
        <f t="shared" si="5"/>
        <v>1.6</v>
      </c>
      <c r="G108" s="8">
        <v>1057576</v>
      </c>
      <c r="H108" s="16" t="s">
        <v>28</v>
      </c>
      <c r="I108" s="17" t="s">
        <v>134</v>
      </c>
      <c r="J108" s="8">
        <v>11441653</v>
      </c>
    </row>
    <row r="109" spans="1:10" ht="15.75" x14ac:dyDescent="0.25">
      <c r="A109" s="10">
        <v>414</v>
      </c>
      <c r="B109" s="8" t="s">
        <v>126</v>
      </c>
      <c r="C109" s="8">
        <v>12</v>
      </c>
      <c r="D109" s="19">
        <f t="shared" si="3"/>
        <v>10.972799999999999</v>
      </c>
      <c r="E109" s="10">
        <v>3.2</v>
      </c>
      <c r="F109" s="15">
        <f t="shared" si="5"/>
        <v>2.7</v>
      </c>
      <c r="G109" s="8">
        <v>1052080</v>
      </c>
      <c r="H109" s="16" t="s">
        <v>28</v>
      </c>
      <c r="I109" s="17" t="s">
        <v>134</v>
      </c>
      <c r="J109" s="8">
        <v>11433392</v>
      </c>
    </row>
    <row r="110" spans="1:10" ht="15.75" x14ac:dyDescent="0.25">
      <c r="A110" s="10">
        <v>415</v>
      </c>
      <c r="B110" s="8" t="s">
        <v>125</v>
      </c>
      <c r="C110" s="8">
        <v>10</v>
      </c>
      <c r="D110" s="19">
        <f t="shared" si="3"/>
        <v>9.1440000000000001</v>
      </c>
      <c r="E110" s="10">
        <v>2.6</v>
      </c>
      <c r="F110" s="15">
        <f t="shared" si="5"/>
        <v>2.1</v>
      </c>
      <c r="G110" s="8">
        <v>1045112</v>
      </c>
      <c r="H110" s="16" t="s">
        <v>28</v>
      </c>
      <c r="I110" s="17" t="s">
        <v>134</v>
      </c>
      <c r="J110" s="8">
        <v>11015552</v>
      </c>
    </row>
    <row r="111" spans="1:10" ht="15.75" x14ac:dyDescent="0.25">
      <c r="A111" s="10">
        <v>416</v>
      </c>
      <c r="B111" s="8" t="s">
        <v>132</v>
      </c>
      <c r="C111" s="8">
        <v>33</v>
      </c>
      <c r="D111" s="19">
        <f t="shared" si="3"/>
        <v>30.1752</v>
      </c>
      <c r="E111" s="10">
        <v>2.1</v>
      </c>
      <c r="F111" s="15">
        <f t="shared" si="5"/>
        <v>1.6</v>
      </c>
      <c r="G111" s="8">
        <v>1042717</v>
      </c>
      <c r="H111" s="16" t="s">
        <v>28</v>
      </c>
      <c r="I111" s="17" t="s">
        <v>134</v>
      </c>
      <c r="J111" s="8">
        <v>99860577</v>
      </c>
    </row>
    <row r="112" spans="1:10" ht="15.75" x14ac:dyDescent="0.25">
      <c r="A112" s="10">
        <v>417</v>
      </c>
      <c r="B112" s="8" t="s">
        <v>131</v>
      </c>
      <c r="C112" s="8">
        <v>17</v>
      </c>
      <c r="D112" s="19">
        <f t="shared" si="3"/>
        <v>15.5448</v>
      </c>
      <c r="E112" s="10">
        <v>2.2000000000000002</v>
      </c>
      <c r="F112" s="15">
        <f t="shared" si="5"/>
        <v>1.7000000000000002</v>
      </c>
      <c r="G112" s="8">
        <v>1039042</v>
      </c>
      <c r="H112" s="16" t="s">
        <v>28</v>
      </c>
      <c r="I112" s="17" t="s">
        <v>134</v>
      </c>
      <c r="J112" s="8">
        <v>11011207</v>
      </c>
    </row>
    <row r="113" spans="1:10" ht="15.75" x14ac:dyDescent="0.25">
      <c r="A113" s="10">
        <v>418</v>
      </c>
      <c r="B113" s="7" t="s">
        <v>124</v>
      </c>
      <c r="C113" s="8">
        <v>15</v>
      </c>
      <c r="D113" s="19">
        <f t="shared" si="3"/>
        <v>13.715999999999999</v>
      </c>
      <c r="E113" s="10">
        <v>5.0999999999999996</v>
      </c>
      <c r="F113" s="15">
        <f t="shared" si="5"/>
        <v>4.5999999999999996</v>
      </c>
      <c r="G113" s="8">
        <v>1057722</v>
      </c>
      <c r="H113" s="16" t="s">
        <v>28</v>
      </c>
      <c r="I113" s="17" t="s">
        <v>134</v>
      </c>
      <c r="J113" s="8">
        <v>11660613</v>
      </c>
    </row>
    <row r="114" spans="1:10" ht="15.75" x14ac:dyDescent="0.25">
      <c r="A114" s="10">
        <v>419</v>
      </c>
      <c r="B114" s="7" t="s">
        <v>124</v>
      </c>
      <c r="C114" s="8">
        <v>18</v>
      </c>
      <c r="D114" s="19">
        <f t="shared" si="3"/>
        <v>16.459199999999999</v>
      </c>
      <c r="E114" s="10">
        <v>6.4</v>
      </c>
      <c r="F114" s="15">
        <f t="shared" si="5"/>
        <v>5.9</v>
      </c>
      <c r="G114" s="8">
        <v>1057791</v>
      </c>
      <c r="H114" s="16" t="s">
        <v>28</v>
      </c>
      <c r="I114" s="17" t="s">
        <v>134</v>
      </c>
      <c r="J114" s="8">
        <v>11667568</v>
      </c>
    </row>
    <row r="115" spans="1:10" ht="15.75" x14ac:dyDescent="0.25">
      <c r="A115" s="10">
        <v>420</v>
      </c>
      <c r="B115" s="8" t="s">
        <v>125</v>
      </c>
      <c r="C115" s="8">
        <v>17</v>
      </c>
      <c r="D115" s="19">
        <f t="shared" si="3"/>
        <v>15.5448</v>
      </c>
      <c r="E115" s="10">
        <v>3.5</v>
      </c>
      <c r="F115" s="15">
        <f t="shared" si="5"/>
        <v>3</v>
      </c>
      <c r="G115" s="8">
        <v>1056590</v>
      </c>
      <c r="H115" s="16" t="s">
        <v>28</v>
      </c>
      <c r="I115" s="17" t="s">
        <v>134</v>
      </c>
      <c r="J115" s="8">
        <v>11027854</v>
      </c>
    </row>
    <row r="116" spans="1:10" ht="15.75" x14ac:dyDescent="0.25">
      <c r="A116" s="10">
        <v>421</v>
      </c>
      <c r="B116" s="8" t="s">
        <v>125</v>
      </c>
      <c r="C116" s="8">
        <v>10</v>
      </c>
      <c r="D116" s="19">
        <f t="shared" si="3"/>
        <v>9.1440000000000001</v>
      </c>
      <c r="E116" s="10">
        <v>6.3</v>
      </c>
      <c r="F116" s="15">
        <f t="shared" si="5"/>
        <v>5.8</v>
      </c>
      <c r="G116" s="8">
        <v>1056148</v>
      </c>
      <c r="H116" s="16" t="s">
        <v>28</v>
      </c>
      <c r="I116" s="17" t="s">
        <v>134</v>
      </c>
      <c r="J116" s="8">
        <v>11667370</v>
      </c>
    </row>
    <row r="117" spans="1:10" ht="15.75" x14ac:dyDescent="0.25">
      <c r="A117" s="10">
        <v>422</v>
      </c>
      <c r="B117" s="8" t="s">
        <v>133</v>
      </c>
      <c r="C117" s="8">
        <v>10</v>
      </c>
      <c r="D117" s="19">
        <f t="shared" si="3"/>
        <v>9.1440000000000001</v>
      </c>
      <c r="E117" s="10">
        <v>1.3</v>
      </c>
      <c r="F117" s="15">
        <f t="shared" si="5"/>
        <v>0.8</v>
      </c>
      <c r="G117" s="8">
        <v>1047258</v>
      </c>
      <c r="H117" s="16" t="s">
        <v>28</v>
      </c>
      <c r="I117" s="17" t="s">
        <v>134</v>
      </c>
      <c r="J117" s="8">
        <v>9208105</v>
      </c>
    </row>
    <row r="118" spans="1:10" ht="15.75" x14ac:dyDescent="0.25">
      <c r="A118" s="10">
        <v>424</v>
      </c>
      <c r="B118" s="8" t="s">
        <v>125</v>
      </c>
      <c r="C118" s="8">
        <v>5</v>
      </c>
      <c r="D118" s="19">
        <f t="shared" si="3"/>
        <v>4.5720000000000001</v>
      </c>
      <c r="E118" s="10">
        <v>2</v>
      </c>
      <c r="F118" s="15">
        <f t="shared" si="5"/>
        <v>1.5</v>
      </c>
      <c r="G118" s="8">
        <v>1057601</v>
      </c>
      <c r="H118" s="16" t="s">
        <v>28</v>
      </c>
      <c r="I118" s="17" t="s">
        <v>134</v>
      </c>
      <c r="J118" s="8">
        <v>11634434</v>
      </c>
    </row>
    <row r="119" spans="1:10" ht="15.75" x14ac:dyDescent="0.25">
      <c r="A119" s="10">
        <v>426</v>
      </c>
      <c r="B119" s="8" t="s">
        <v>125</v>
      </c>
      <c r="C119" s="8">
        <v>15</v>
      </c>
      <c r="D119" s="19">
        <f t="shared" si="3"/>
        <v>13.715999999999999</v>
      </c>
      <c r="E119" s="10">
        <v>4.3</v>
      </c>
      <c r="F119" s="15">
        <f t="shared" si="5"/>
        <v>3.8</v>
      </c>
      <c r="G119" s="8">
        <v>1057622</v>
      </c>
      <c r="H119" s="16" t="s">
        <v>28</v>
      </c>
      <c r="I119" s="17" t="s">
        <v>134</v>
      </c>
      <c r="J119" s="8">
        <v>11631406</v>
      </c>
    </row>
    <row r="120" spans="1:10" ht="15.75" x14ac:dyDescent="0.25">
      <c r="A120" s="10">
        <v>427</v>
      </c>
      <c r="B120" s="8" t="s">
        <v>132</v>
      </c>
      <c r="C120" s="8">
        <v>5</v>
      </c>
      <c r="D120" s="19">
        <f t="shared" si="3"/>
        <v>4.5720000000000001</v>
      </c>
      <c r="E120" s="10">
        <v>1.1000000000000001</v>
      </c>
      <c r="F120" s="15">
        <f t="shared" si="5"/>
        <v>0.60000000000000009</v>
      </c>
      <c r="G120" s="8">
        <v>1057554</v>
      </c>
      <c r="H120" s="16" t="s">
        <v>28</v>
      </c>
      <c r="I120" s="17" t="s">
        <v>134</v>
      </c>
      <c r="J120" s="8">
        <v>11221310</v>
      </c>
    </row>
    <row r="121" spans="1:10" ht="15.75" x14ac:dyDescent="0.25">
      <c r="A121" s="10">
        <v>428</v>
      </c>
      <c r="B121" s="8" t="s">
        <v>125</v>
      </c>
      <c r="C121" s="8">
        <v>6</v>
      </c>
      <c r="D121" s="19">
        <f t="shared" si="3"/>
        <v>5.4863999999999997</v>
      </c>
      <c r="E121" s="10">
        <v>4.3</v>
      </c>
      <c r="F121" s="15">
        <f t="shared" si="5"/>
        <v>3.8</v>
      </c>
      <c r="G121" s="8">
        <v>1051855</v>
      </c>
      <c r="H121" s="16" t="s">
        <v>28</v>
      </c>
      <c r="I121" s="17" t="s">
        <v>134</v>
      </c>
      <c r="J121" s="8">
        <v>11565545</v>
      </c>
    </row>
    <row r="122" spans="1:10" ht="15.75" x14ac:dyDescent="0.25">
      <c r="A122" s="10">
        <v>429</v>
      </c>
      <c r="B122" s="8" t="s">
        <v>125</v>
      </c>
      <c r="C122" s="8">
        <v>1</v>
      </c>
      <c r="D122" s="19">
        <f t="shared" si="3"/>
        <v>0.91439999999999999</v>
      </c>
      <c r="E122" s="10">
        <v>0.7</v>
      </c>
      <c r="F122" s="15">
        <f t="shared" si="5"/>
        <v>0.19999999999999996</v>
      </c>
      <c r="G122" s="8">
        <v>1047093</v>
      </c>
      <c r="H122" s="16" t="s">
        <v>28</v>
      </c>
      <c r="I122" s="17" t="s">
        <v>134</v>
      </c>
      <c r="J122" s="8">
        <v>11054820</v>
      </c>
    </row>
    <row r="123" spans="1:10" ht="15.75" x14ac:dyDescent="0.25">
      <c r="A123" s="10">
        <v>430</v>
      </c>
      <c r="B123" s="8" t="s">
        <v>125</v>
      </c>
      <c r="C123" s="8">
        <v>42</v>
      </c>
      <c r="D123" s="19">
        <f t="shared" si="3"/>
        <v>38.404800000000002</v>
      </c>
      <c r="E123" s="10">
        <v>11.1</v>
      </c>
      <c r="F123" s="15">
        <f t="shared" si="5"/>
        <v>10.6</v>
      </c>
      <c r="G123" s="8">
        <v>1057426</v>
      </c>
      <c r="H123" s="16" t="s">
        <v>28</v>
      </c>
      <c r="I123" s="17" t="s">
        <v>134</v>
      </c>
      <c r="J123" s="8">
        <v>11646527</v>
      </c>
    </row>
    <row r="124" spans="1:10" ht="15.75" x14ac:dyDescent="0.25">
      <c r="A124" s="10">
        <v>431</v>
      </c>
      <c r="B124" s="7" t="s">
        <v>124</v>
      </c>
      <c r="C124" s="8">
        <v>25</v>
      </c>
      <c r="D124" s="19">
        <f t="shared" si="3"/>
        <v>22.86</v>
      </c>
      <c r="E124" s="10">
        <v>7.4</v>
      </c>
      <c r="F124" s="15">
        <f t="shared" si="5"/>
        <v>6.9</v>
      </c>
      <c r="G124" s="8">
        <v>1057765</v>
      </c>
      <c r="H124" s="16" t="s">
        <v>28</v>
      </c>
      <c r="I124" s="17" t="s">
        <v>134</v>
      </c>
      <c r="J124" s="8">
        <v>11667572</v>
      </c>
    </row>
    <row r="125" spans="1:10" ht="15.75" x14ac:dyDescent="0.25">
      <c r="A125" s="10">
        <v>432</v>
      </c>
      <c r="B125" s="7" t="s">
        <v>124</v>
      </c>
      <c r="C125" s="8">
        <v>25</v>
      </c>
      <c r="D125" s="19">
        <f t="shared" si="3"/>
        <v>22.86</v>
      </c>
      <c r="E125" s="10">
        <v>4.5999999999999996</v>
      </c>
      <c r="F125" s="15">
        <f t="shared" si="5"/>
        <v>4.0999999999999996</v>
      </c>
      <c r="G125" s="8">
        <v>1057777</v>
      </c>
      <c r="H125" s="16" t="s">
        <v>28</v>
      </c>
      <c r="I125" s="17" t="s">
        <v>134</v>
      </c>
      <c r="J125" s="8">
        <v>11618917</v>
      </c>
    </row>
    <row r="126" spans="1:10" ht="15.75" x14ac:dyDescent="0.25">
      <c r="A126" s="10">
        <v>433</v>
      </c>
      <c r="B126" s="8" t="s">
        <v>125</v>
      </c>
      <c r="C126" s="8">
        <v>46</v>
      </c>
      <c r="D126" s="19">
        <f t="shared" si="3"/>
        <v>42.062399999999997</v>
      </c>
      <c r="E126" s="10">
        <v>14.9</v>
      </c>
      <c r="F126" s="15">
        <f t="shared" si="5"/>
        <v>14.4</v>
      </c>
      <c r="G126" s="8">
        <v>1056148</v>
      </c>
      <c r="H126" s="16" t="s">
        <v>28</v>
      </c>
      <c r="I126" s="17" t="s">
        <v>134</v>
      </c>
      <c r="J126" s="8">
        <v>11650103</v>
      </c>
    </row>
    <row r="127" spans="1:10" ht="15.75" x14ac:dyDescent="0.25">
      <c r="A127" s="10">
        <v>434</v>
      </c>
      <c r="B127" s="8" t="s">
        <v>125</v>
      </c>
      <c r="C127" s="8">
        <v>2</v>
      </c>
      <c r="D127" s="19">
        <f t="shared" si="3"/>
        <v>1.8288</v>
      </c>
      <c r="E127" s="10">
        <v>1.2</v>
      </c>
      <c r="F127" s="15">
        <f t="shared" si="5"/>
        <v>0.7</v>
      </c>
      <c r="G127" s="8">
        <v>1051855</v>
      </c>
      <c r="H127" s="16" t="s">
        <v>28</v>
      </c>
      <c r="I127" s="17" t="s">
        <v>134</v>
      </c>
      <c r="J127" s="8">
        <v>11565244</v>
      </c>
    </row>
    <row r="128" spans="1:10" ht="15.75" x14ac:dyDescent="0.25">
      <c r="A128" s="10">
        <v>435</v>
      </c>
      <c r="B128" s="8" t="s">
        <v>125</v>
      </c>
      <c r="C128" s="8">
        <v>40</v>
      </c>
      <c r="D128" s="19">
        <f t="shared" si="3"/>
        <v>36.576000000000001</v>
      </c>
      <c r="E128" s="10">
        <v>8.3000000000000007</v>
      </c>
      <c r="F128" s="15">
        <f t="shared" si="5"/>
        <v>7.8000000000000007</v>
      </c>
      <c r="G128" s="8">
        <v>1057623</v>
      </c>
      <c r="H128" s="16" t="s">
        <v>28</v>
      </c>
      <c r="I128" s="17" t="s">
        <v>134</v>
      </c>
      <c r="J128" s="8">
        <v>11644295</v>
      </c>
    </row>
    <row r="129" spans="1:10" ht="15.75" x14ac:dyDescent="0.25">
      <c r="A129" s="10">
        <v>436</v>
      </c>
      <c r="B129" s="8" t="s">
        <v>123</v>
      </c>
      <c r="C129" s="8">
        <v>29</v>
      </c>
      <c r="D129" s="19">
        <f t="shared" si="3"/>
        <v>26.517599999999998</v>
      </c>
      <c r="E129" s="10">
        <v>8.1999999999999993</v>
      </c>
      <c r="F129" s="15">
        <f t="shared" si="5"/>
        <v>7.6999999999999993</v>
      </c>
      <c r="G129" s="7" t="s">
        <v>37</v>
      </c>
      <c r="H129" s="16" t="s">
        <v>28</v>
      </c>
      <c r="I129" s="17" t="s">
        <v>134</v>
      </c>
      <c r="J129" s="8" t="s">
        <v>71</v>
      </c>
    </row>
    <row r="130" spans="1:10" ht="15.75" x14ac:dyDescent="0.25">
      <c r="A130" s="10">
        <v>437</v>
      </c>
      <c r="B130" s="8" t="s">
        <v>125</v>
      </c>
      <c r="C130" s="8">
        <v>47</v>
      </c>
      <c r="D130" s="19">
        <f t="shared" si="3"/>
        <v>42.976799999999997</v>
      </c>
      <c r="E130" s="10">
        <v>12.1</v>
      </c>
      <c r="F130" s="15">
        <f t="shared" si="5"/>
        <v>11.6</v>
      </c>
      <c r="G130" s="8">
        <v>1057426</v>
      </c>
      <c r="H130" s="16" t="s">
        <v>28</v>
      </c>
      <c r="I130" s="17" t="s">
        <v>134</v>
      </c>
      <c r="J130" s="8">
        <v>11646526</v>
      </c>
    </row>
    <row r="131" spans="1:10" ht="15.75" x14ac:dyDescent="0.25">
      <c r="A131" s="10">
        <v>438</v>
      </c>
      <c r="B131" s="8" t="s">
        <v>125</v>
      </c>
      <c r="C131" s="8">
        <v>12</v>
      </c>
      <c r="D131" s="19">
        <f t="shared" si="3"/>
        <v>10.972799999999999</v>
      </c>
      <c r="E131" s="10">
        <v>4.3</v>
      </c>
      <c r="F131" s="15">
        <f t="shared" si="5"/>
        <v>3.8</v>
      </c>
      <c r="G131" s="8">
        <v>1052448</v>
      </c>
      <c r="H131" s="16" t="s">
        <v>28</v>
      </c>
      <c r="I131" s="17" t="s">
        <v>134</v>
      </c>
      <c r="J131" s="8">
        <v>11660611</v>
      </c>
    </row>
    <row r="132" spans="1:10" ht="15.75" x14ac:dyDescent="0.25">
      <c r="A132" s="10">
        <v>439</v>
      </c>
      <c r="B132" s="8" t="s">
        <v>125</v>
      </c>
      <c r="C132" s="8">
        <v>46</v>
      </c>
      <c r="D132" s="19">
        <f t="shared" si="3"/>
        <v>42.062399999999997</v>
      </c>
      <c r="E132" s="10">
        <v>13.2</v>
      </c>
      <c r="F132" s="15">
        <f t="shared" si="5"/>
        <v>12.7</v>
      </c>
      <c r="G132" s="8">
        <v>1057619</v>
      </c>
      <c r="H132" s="16" t="s">
        <v>28</v>
      </c>
      <c r="I132" s="17" t="s">
        <v>134</v>
      </c>
      <c r="J132" s="8">
        <v>11644301</v>
      </c>
    </row>
    <row r="133" spans="1:10" ht="15.75" x14ac:dyDescent="0.25">
      <c r="A133" s="10">
        <v>440</v>
      </c>
      <c r="B133" s="8" t="s">
        <v>125</v>
      </c>
      <c r="C133" s="8">
        <v>5</v>
      </c>
      <c r="D133" s="19">
        <f t="shared" ref="D133:D196" si="6">C133*0.9144</f>
        <v>4.5720000000000001</v>
      </c>
      <c r="E133" s="10">
        <v>2</v>
      </c>
      <c r="F133" s="15">
        <f t="shared" si="5"/>
        <v>1.5</v>
      </c>
      <c r="G133" s="8">
        <v>1051856</v>
      </c>
      <c r="H133" s="16" t="s">
        <v>28</v>
      </c>
      <c r="I133" s="17" t="s">
        <v>134</v>
      </c>
      <c r="J133" s="8">
        <v>11565260</v>
      </c>
    </row>
    <row r="134" spans="1:10" ht="15.75" x14ac:dyDescent="0.25">
      <c r="A134" s="10">
        <v>441</v>
      </c>
      <c r="B134" s="8" t="s">
        <v>125</v>
      </c>
      <c r="C134" s="8">
        <v>50</v>
      </c>
      <c r="D134" s="19">
        <f t="shared" si="6"/>
        <v>45.72</v>
      </c>
      <c r="E134" s="10">
        <v>13.7</v>
      </c>
      <c r="F134" s="15">
        <f t="shared" si="5"/>
        <v>13.2</v>
      </c>
      <c r="G134" s="8">
        <v>1057401</v>
      </c>
      <c r="H134" s="16" t="s">
        <v>28</v>
      </c>
      <c r="I134" s="17" t="s">
        <v>134</v>
      </c>
      <c r="J134" s="8">
        <v>11646525</v>
      </c>
    </row>
    <row r="135" spans="1:10" ht="15.75" x14ac:dyDescent="0.25">
      <c r="A135" s="10">
        <v>442</v>
      </c>
      <c r="B135" s="7" t="s">
        <v>124</v>
      </c>
      <c r="C135" s="8">
        <v>5</v>
      </c>
      <c r="D135" s="19">
        <f t="shared" si="6"/>
        <v>4.5720000000000001</v>
      </c>
      <c r="E135" s="10">
        <v>1.6</v>
      </c>
      <c r="F135" s="15">
        <f t="shared" si="5"/>
        <v>1.1000000000000001</v>
      </c>
      <c r="G135" s="8">
        <v>1050437</v>
      </c>
      <c r="H135" s="16" t="s">
        <v>28</v>
      </c>
      <c r="I135" s="17" t="s">
        <v>134</v>
      </c>
      <c r="J135" s="8">
        <v>11438614</v>
      </c>
    </row>
    <row r="136" spans="1:10" ht="15.75" x14ac:dyDescent="0.25">
      <c r="A136" s="10">
        <v>443</v>
      </c>
      <c r="B136" s="8" t="s">
        <v>133</v>
      </c>
      <c r="C136" s="8">
        <v>50</v>
      </c>
      <c r="D136" s="19">
        <f t="shared" si="6"/>
        <v>45.72</v>
      </c>
      <c r="E136" s="10">
        <v>11.1</v>
      </c>
      <c r="F136" s="15">
        <f t="shared" si="5"/>
        <v>10.6</v>
      </c>
      <c r="G136" s="8">
        <v>1050378</v>
      </c>
      <c r="H136" s="16" t="s">
        <v>28</v>
      </c>
      <c r="I136" s="17" t="s">
        <v>134</v>
      </c>
      <c r="J136" s="8">
        <v>11058155</v>
      </c>
    </row>
    <row r="137" spans="1:10" ht="15.75" x14ac:dyDescent="0.25">
      <c r="A137" s="10">
        <v>444</v>
      </c>
      <c r="B137" s="8" t="s">
        <v>125</v>
      </c>
      <c r="C137" s="8">
        <v>51</v>
      </c>
      <c r="D137" s="19">
        <f t="shared" si="6"/>
        <v>46.634399999999999</v>
      </c>
      <c r="E137" s="10">
        <v>16.3</v>
      </c>
      <c r="F137" s="15">
        <f t="shared" si="5"/>
        <v>15.8</v>
      </c>
      <c r="G137" s="8">
        <v>1041135</v>
      </c>
      <c r="H137" s="16" t="s">
        <v>28</v>
      </c>
      <c r="I137" s="17" t="s">
        <v>134</v>
      </c>
      <c r="J137" s="8">
        <v>11058690</v>
      </c>
    </row>
    <row r="138" spans="1:10" ht="15.75" x14ac:dyDescent="0.25">
      <c r="A138" s="10">
        <v>445</v>
      </c>
      <c r="B138" s="7" t="s">
        <v>124</v>
      </c>
      <c r="C138" s="8">
        <v>80</v>
      </c>
      <c r="D138" s="19">
        <f t="shared" si="6"/>
        <v>73.152000000000001</v>
      </c>
      <c r="E138" s="10">
        <v>16.399999999999999</v>
      </c>
      <c r="F138" s="15">
        <f t="shared" si="5"/>
        <v>15.899999999999999</v>
      </c>
      <c r="G138" s="8">
        <v>1047080</v>
      </c>
      <c r="H138" s="16" t="s">
        <v>28</v>
      </c>
      <c r="I138" s="17" t="s">
        <v>134</v>
      </c>
      <c r="J138" s="8">
        <v>9581583</v>
      </c>
    </row>
    <row r="139" spans="1:10" ht="15.75" x14ac:dyDescent="0.25">
      <c r="A139" s="10">
        <v>446</v>
      </c>
      <c r="B139" s="8" t="s">
        <v>131</v>
      </c>
      <c r="C139" s="8">
        <v>12</v>
      </c>
      <c r="D139" s="19">
        <f t="shared" si="6"/>
        <v>10.972799999999999</v>
      </c>
      <c r="E139" s="10">
        <v>2.7</v>
      </c>
      <c r="F139" s="15">
        <f t="shared" si="5"/>
        <v>2.2000000000000002</v>
      </c>
      <c r="G139" s="8">
        <v>1057544</v>
      </c>
      <c r="H139" s="16" t="s">
        <v>28</v>
      </c>
      <c r="I139" s="17" t="s">
        <v>134</v>
      </c>
      <c r="J139" s="8">
        <v>11037036</v>
      </c>
    </row>
    <row r="140" spans="1:10" ht="15.75" x14ac:dyDescent="0.25">
      <c r="A140" s="10">
        <v>448</v>
      </c>
      <c r="B140" s="8" t="s">
        <v>126</v>
      </c>
      <c r="C140" s="8">
        <v>39</v>
      </c>
      <c r="D140" s="19">
        <f t="shared" si="6"/>
        <v>35.6616</v>
      </c>
      <c r="E140" s="10">
        <v>8.1</v>
      </c>
      <c r="F140" s="15">
        <f t="shared" si="5"/>
        <v>7.6</v>
      </c>
      <c r="G140" s="8">
        <v>1036387</v>
      </c>
      <c r="H140" s="16" t="s">
        <v>28</v>
      </c>
      <c r="I140" s="17" t="s">
        <v>134</v>
      </c>
      <c r="J140" s="8">
        <v>11009437</v>
      </c>
    </row>
    <row r="141" spans="1:10" ht="15.75" x14ac:dyDescent="0.25">
      <c r="A141" s="10">
        <v>449</v>
      </c>
      <c r="B141" s="7" t="s">
        <v>124</v>
      </c>
      <c r="C141" s="8">
        <v>50</v>
      </c>
      <c r="D141" s="19">
        <f t="shared" si="6"/>
        <v>45.72</v>
      </c>
      <c r="E141" s="10">
        <v>12.2</v>
      </c>
      <c r="F141" s="15">
        <f t="shared" si="5"/>
        <v>11.7</v>
      </c>
      <c r="G141" s="8">
        <v>1050385</v>
      </c>
      <c r="H141" s="16" t="s">
        <v>28</v>
      </c>
      <c r="I141" s="17" t="s">
        <v>134</v>
      </c>
      <c r="J141" s="8">
        <v>11677416</v>
      </c>
    </row>
    <row r="142" spans="1:10" ht="15.75" x14ac:dyDescent="0.25">
      <c r="A142" s="10">
        <v>450</v>
      </c>
      <c r="B142" s="8" t="s">
        <v>125</v>
      </c>
      <c r="C142" s="8">
        <v>25</v>
      </c>
      <c r="D142" s="19">
        <f t="shared" si="6"/>
        <v>22.86</v>
      </c>
      <c r="E142" s="10">
        <v>9.3000000000000007</v>
      </c>
      <c r="F142" s="15">
        <f t="shared" si="5"/>
        <v>8.8000000000000007</v>
      </c>
      <c r="G142" s="8">
        <v>1052840</v>
      </c>
      <c r="H142" s="16" t="s">
        <v>28</v>
      </c>
      <c r="I142" s="17" t="s">
        <v>134</v>
      </c>
      <c r="J142" s="8">
        <v>11489917</v>
      </c>
    </row>
    <row r="143" spans="1:10" ht="15.75" x14ac:dyDescent="0.25">
      <c r="A143" s="10">
        <v>451</v>
      </c>
      <c r="B143" s="7" t="s">
        <v>124</v>
      </c>
      <c r="C143" s="8">
        <v>68</v>
      </c>
      <c r="D143" s="19">
        <f t="shared" si="6"/>
        <v>62.179200000000002</v>
      </c>
      <c r="E143" s="10">
        <v>4.5999999999999996</v>
      </c>
      <c r="F143" s="15">
        <f t="shared" si="5"/>
        <v>4.0999999999999996</v>
      </c>
      <c r="G143" s="8">
        <v>1057698</v>
      </c>
      <c r="H143" s="16" t="s">
        <v>28</v>
      </c>
      <c r="I143" s="17" t="s">
        <v>134</v>
      </c>
      <c r="J143" s="8">
        <v>11667571</v>
      </c>
    </row>
    <row r="144" spans="1:10" ht="15.75" x14ac:dyDescent="0.25">
      <c r="A144" s="10">
        <v>452</v>
      </c>
      <c r="B144" s="7" t="s">
        <v>124</v>
      </c>
      <c r="C144" s="8">
        <v>5</v>
      </c>
      <c r="D144" s="19">
        <f t="shared" si="6"/>
        <v>4.5720000000000001</v>
      </c>
      <c r="E144" s="10">
        <v>2</v>
      </c>
      <c r="F144" s="15">
        <f t="shared" si="5"/>
        <v>1.5</v>
      </c>
      <c r="G144" s="8">
        <v>1057780</v>
      </c>
      <c r="H144" s="16" t="s">
        <v>28</v>
      </c>
      <c r="I144" s="17" t="s">
        <v>134</v>
      </c>
      <c r="J144" s="8">
        <v>11677388</v>
      </c>
    </row>
    <row r="145" spans="1:10" ht="15.75" x14ac:dyDescent="0.25">
      <c r="A145" s="10">
        <v>453</v>
      </c>
      <c r="B145" s="8" t="s">
        <v>126</v>
      </c>
      <c r="C145" s="8">
        <v>59</v>
      </c>
      <c r="D145" s="19">
        <f t="shared" si="6"/>
        <v>53.949599999999997</v>
      </c>
      <c r="E145" s="10">
        <v>20.3</v>
      </c>
      <c r="F145" s="15">
        <f t="shared" si="5"/>
        <v>19.8</v>
      </c>
      <c r="G145" s="7" t="s">
        <v>1</v>
      </c>
      <c r="H145" s="16" t="s">
        <v>28</v>
      </c>
      <c r="I145" s="17" t="s">
        <v>134</v>
      </c>
      <c r="J145" s="8" t="s">
        <v>119</v>
      </c>
    </row>
    <row r="146" spans="1:10" ht="15.75" x14ac:dyDescent="0.25">
      <c r="A146" s="10">
        <v>454</v>
      </c>
      <c r="B146" s="8" t="s">
        <v>125</v>
      </c>
      <c r="C146" s="8">
        <v>29</v>
      </c>
      <c r="D146" s="19">
        <f t="shared" si="6"/>
        <v>26.517599999999998</v>
      </c>
      <c r="E146" s="10">
        <v>9.3000000000000007</v>
      </c>
      <c r="F146" s="15">
        <f t="shared" ref="F146:F209" si="7">E146-0.5</f>
        <v>8.8000000000000007</v>
      </c>
      <c r="G146" s="8">
        <v>1057614</v>
      </c>
      <c r="H146" s="16" t="s">
        <v>28</v>
      </c>
      <c r="I146" s="17" t="s">
        <v>134</v>
      </c>
      <c r="J146" s="8">
        <v>11660482</v>
      </c>
    </row>
    <row r="147" spans="1:10" ht="15.75" x14ac:dyDescent="0.25">
      <c r="A147" s="10">
        <v>455</v>
      </c>
      <c r="B147" s="8" t="s">
        <v>125</v>
      </c>
      <c r="C147" s="8">
        <v>28</v>
      </c>
      <c r="D147" s="19">
        <f t="shared" si="6"/>
        <v>25.603200000000001</v>
      </c>
      <c r="E147" s="10">
        <v>7.4</v>
      </c>
      <c r="F147" s="15">
        <f t="shared" si="7"/>
        <v>6.9</v>
      </c>
      <c r="G147" s="8">
        <v>1056158</v>
      </c>
      <c r="H147" s="16" t="s">
        <v>28</v>
      </c>
      <c r="I147" s="17" t="s">
        <v>134</v>
      </c>
      <c r="J147" s="8">
        <v>11631424</v>
      </c>
    </row>
    <row r="148" spans="1:10" ht="15.75" x14ac:dyDescent="0.25">
      <c r="A148" s="10">
        <v>456</v>
      </c>
      <c r="B148" s="7" t="s">
        <v>124</v>
      </c>
      <c r="C148" s="8">
        <v>40</v>
      </c>
      <c r="D148" s="19">
        <f t="shared" si="6"/>
        <v>36.576000000000001</v>
      </c>
      <c r="E148" s="10">
        <v>13.2</v>
      </c>
      <c r="F148" s="15">
        <f t="shared" si="7"/>
        <v>12.7</v>
      </c>
      <c r="G148" s="8">
        <v>1053763</v>
      </c>
      <c r="H148" s="16" t="s">
        <v>28</v>
      </c>
      <c r="I148" s="17" t="s">
        <v>134</v>
      </c>
      <c r="J148" s="8">
        <v>11677587</v>
      </c>
    </row>
    <row r="149" spans="1:10" ht="15.75" x14ac:dyDescent="0.25">
      <c r="A149" s="10">
        <v>457</v>
      </c>
      <c r="B149" s="7" t="s">
        <v>124</v>
      </c>
      <c r="C149" s="8">
        <v>35</v>
      </c>
      <c r="D149" s="19">
        <f t="shared" si="6"/>
        <v>32.003999999999998</v>
      </c>
      <c r="E149" s="10">
        <v>5.5</v>
      </c>
      <c r="F149" s="15">
        <f t="shared" si="7"/>
        <v>5</v>
      </c>
      <c r="G149" s="8">
        <v>1057731</v>
      </c>
      <c r="H149" s="16" t="s">
        <v>28</v>
      </c>
      <c r="I149" s="17" t="s">
        <v>134</v>
      </c>
      <c r="J149" s="8">
        <v>11618933</v>
      </c>
    </row>
    <row r="150" spans="1:10" ht="15.75" x14ac:dyDescent="0.25">
      <c r="A150" s="10">
        <v>458</v>
      </c>
      <c r="B150" s="8" t="s">
        <v>125</v>
      </c>
      <c r="C150" s="8">
        <v>30</v>
      </c>
      <c r="D150" s="19">
        <f t="shared" si="6"/>
        <v>27.431999999999999</v>
      </c>
      <c r="E150" s="10">
        <v>5.5</v>
      </c>
      <c r="F150" s="15">
        <f t="shared" si="7"/>
        <v>5</v>
      </c>
      <c r="G150" s="8">
        <v>1057406</v>
      </c>
      <c r="H150" s="16" t="s">
        <v>28</v>
      </c>
      <c r="I150" s="17" t="s">
        <v>134</v>
      </c>
      <c r="J150" s="8">
        <v>11667551</v>
      </c>
    </row>
    <row r="151" spans="1:10" ht="15.75" x14ac:dyDescent="0.25">
      <c r="A151" s="10">
        <v>460</v>
      </c>
      <c r="B151" s="8" t="s">
        <v>125</v>
      </c>
      <c r="C151" s="8">
        <v>10</v>
      </c>
      <c r="D151" s="19">
        <f t="shared" si="6"/>
        <v>9.1440000000000001</v>
      </c>
      <c r="E151" s="10">
        <v>4.4000000000000004</v>
      </c>
      <c r="F151" s="15">
        <f t="shared" si="7"/>
        <v>3.9000000000000004</v>
      </c>
      <c r="G151" s="8">
        <v>1052448</v>
      </c>
      <c r="H151" s="16" t="s">
        <v>28</v>
      </c>
      <c r="I151" s="17" t="s">
        <v>134</v>
      </c>
      <c r="J151" s="8">
        <v>11646532</v>
      </c>
    </row>
    <row r="152" spans="1:10" ht="15.75" x14ac:dyDescent="0.25">
      <c r="A152" s="10">
        <v>461</v>
      </c>
      <c r="B152" s="7" t="s">
        <v>124</v>
      </c>
      <c r="C152" s="8">
        <v>33</v>
      </c>
      <c r="D152" s="19">
        <f t="shared" si="6"/>
        <v>30.1752</v>
      </c>
      <c r="E152" s="10">
        <v>11</v>
      </c>
      <c r="F152" s="15">
        <f t="shared" si="7"/>
        <v>10.5</v>
      </c>
      <c r="G152" s="8">
        <v>1057720</v>
      </c>
      <c r="H152" s="16" t="s">
        <v>28</v>
      </c>
      <c r="I152" s="17" t="s">
        <v>134</v>
      </c>
      <c r="J152" s="8">
        <v>11707052</v>
      </c>
    </row>
    <row r="153" spans="1:10" ht="15.75" x14ac:dyDescent="0.25">
      <c r="A153" s="10">
        <v>462</v>
      </c>
      <c r="B153" s="7" t="s">
        <v>124</v>
      </c>
      <c r="C153" s="8">
        <v>55</v>
      </c>
      <c r="D153" s="19">
        <f t="shared" si="6"/>
        <v>50.292000000000002</v>
      </c>
      <c r="E153" s="10">
        <v>18.2</v>
      </c>
      <c r="F153" s="15">
        <f t="shared" si="7"/>
        <v>17.7</v>
      </c>
      <c r="G153" s="8">
        <v>1057747</v>
      </c>
      <c r="H153" s="16" t="s">
        <v>28</v>
      </c>
      <c r="I153" s="17" t="s">
        <v>134</v>
      </c>
      <c r="J153" s="8">
        <v>11618927</v>
      </c>
    </row>
    <row r="154" spans="1:10" ht="15.75" x14ac:dyDescent="0.25">
      <c r="A154" s="10">
        <v>463</v>
      </c>
      <c r="B154" s="8" t="s">
        <v>133</v>
      </c>
      <c r="C154" s="8">
        <v>7</v>
      </c>
      <c r="D154" s="19">
        <f t="shared" si="6"/>
        <v>6.4008000000000003</v>
      </c>
      <c r="E154" s="10">
        <v>2.2000000000000002</v>
      </c>
      <c r="F154" s="15">
        <f t="shared" si="7"/>
        <v>1.7000000000000002</v>
      </c>
      <c r="G154" s="8">
        <v>1050392</v>
      </c>
      <c r="H154" s="16" t="s">
        <v>28</v>
      </c>
      <c r="I154" s="17" t="s">
        <v>134</v>
      </c>
      <c r="J154" s="8">
        <v>11632463</v>
      </c>
    </row>
    <row r="155" spans="1:10" ht="15.75" x14ac:dyDescent="0.25">
      <c r="A155" s="10">
        <v>464</v>
      </c>
      <c r="B155" s="7" t="s">
        <v>124</v>
      </c>
      <c r="C155" s="8">
        <v>42</v>
      </c>
      <c r="D155" s="19">
        <f t="shared" si="6"/>
        <v>38.404800000000002</v>
      </c>
      <c r="E155" s="10">
        <v>7.2</v>
      </c>
      <c r="F155" s="15">
        <f t="shared" si="7"/>
        <v>6.7</v>
      </c>
      <c r="G155" s="8">
        <v>1057720</v>
      </c>
      <c r="H155" s="16" t="s">
        <v>28</v>
      </c>
      <c r="I155" s="17" t="s">
        <v>134</v>
      </c>
      <c r="J155" s="8">
        <v>11607056</v>
      </c>
    </row>
    <row r="156" spans="1:10" ht="15.75" x14ac:dyDescent="0.25">
      <c r="A156" s="10">
        <v>465</v>
      </c>
      <c r="B156" s="8" t="s">
        <v>125</v>
      </c>
      <c r="C156" s="8">
        <v>20</v>
      </c>
      <c r="D156" s="19">
        <f t="shared" si="6"/>
        <v>18.288</v>
      </c>
      <c r="E156" s="10">
        <v>11.1</v>
      </c>
      <c r="F156" s="15">
        <f t="shared" si="7"/>
        <v>10.6</v>
      </c>
      <c r="G156" s="8">
        <v>1052444</v>
      </c>
      <c r="H156" s="16" t="s">
        <v>28</v>
      </c>
      <c r="I156" s="17" t="s">
        <v>134</v>
      </c>
      <c r="J156" s="8">
        <v>11701481</v>
      </c>
    </row>
    <row r="157" spans="1:10" ht="15.75" x14ac:dyDescent="0.25">
      <c r="A157" s="10">
        <v>466</v>
      </c>
      <c r="B157" s="8" t="s">
        <v>125</v>
      </c>
      <c r="C157" s="8">
        <v>53</v>
      </c>
      <c r="D157" s="19">
        <f t="shared" si="6"/>
        <v>48.463200000000001</v>
      </c>
      <c r="E157" s="10">
        <v>16.8</v>
      </c>
      <c r="F157" s="15">
        <f t="shared" si="7"/>
        <v>16.3</v>
      </c>
      <c r="G157" s="8">
        <v>1057606</v>
      </c>
      <c r="H157" s="16" t="s">
        <v>28</v>
      </c>
      <c r="I157" s="17" t="s">
        <v>134</v>
      </c>
      <c r="J157" s="8">
        <v>11610963</v>
      </c>
    </row>
    <row r="158" spans="1:10" ht="15.75" x14ac:dyDescent="0.25">
      <c r="A158" s="10">
        <v>467</v>
      </c>
      <c r="B158" s="8" t="s">
        <v>125</v>
      </c>
      <c r="C158" s="8">
        <v>10</v>
      </c>
      <c r="D158" s="19">
        <f t="shared" si="6"/>
        <v>9.1440000000000001</v>
      </c>
      <c r="E158" s="10">
        <v>4.8</v>
      </c>
      <c r="F158" s="15">
        <f t="shared" si="7"/>
        <v>4.3</v>
      </c>
      <c r="G158" s="8">
        <v>1050426</v>
      </c>
      <c r="H158" s="16" t="s">
        <v>28</v>
      </c>
      <c r="I158" s="17" t="s">
        <v>134</v>
      </c>
      <c r="J158" s="8">
        <v>11675242</v>
      </c>
    </row>
    <row r="159" spans="1:10" ht="15.75" x14ac:dyDescent="0.25">
      <c r="A159" s="10">
        <v>468</v>
      </c>
      <c r="B159" s="7" t="s">
        <v>124</v>
      </c>
      <c r="C159" s="8">
        <v>5</v>
      </c>
      <c r="D159" s="19">
        <f t="shared" si="6"/>
        <v>4.5720000000000001</v>
      </c>
      <c r="E159" s="10">
        <v>1.7</v>
      </c>
      <c r="F159" s="15">
        <f t="shared" si="7"/>
        <v>1.2</v>
      </c>
      <c r="G159" s="8">
        <v>1053763</v>
      </c>
      <c r="H159" s="16" t="s">
        <v>28</v>
      </c>
      <c r="I159" s="17" t="s">
        <v>134</v>
      </c>
      <c r="J159" s="8">
        <v>11677586</v>
      </c>
    </row>
    <row r="160" spans="1:10" ht="15.75" x14ac:dyDescent="0.25">
      <c r="A160" s="10">
        <v>469</v>
      </c>
      <c r="B160" s="8" t="s">
        <v>125</v>
      </c>
      <c r="C160" s="8">
        <v>8</v>
      </c>
      <c r="D160" s="19">
        <f t="shared" si="6"/>
        <v>7.3151999999999999</v>
      </c>
      <c r="E160" s="10">
        <v>4.3</v>
      </c>
      <c r="F160" s="15">
        <f t="shared" si="7"/>
        <v>3.8</v>
      </c>
      <c r="G160" s="8">
        <v>1057602</v>
      </c>
      <c r="H160" s="16" t="s">
        <v>28</v>
      </c>
      <c r="I160" s="17" t="s">
        <v>134</v>
      </c>
      <c r="J160" s="8">
        <v>11631387</v>
      </c>
    </row>
    <row r="161" spans="1:10" ht="15.75" x14ac:dyDescent="0.25">
      <c r="A161" s="10">
        <v>470</v>
      </c>
      <c r="B161" s="8" t="s">
        <v>125</v>
      </c>
      <c r="C161" s="8">
        <v>5</v>
      </c>
      <c r="D161" s="19">
        <f t="shared" si="6"/>
        <v>4.5720000000000001</v>
      </c>
      <c r="E161" s="10">
        <v>2.8</v>
      </c>
      <c r="F161" s="15">
        <f t="shared" si="7"/>
        <v>2.2999999999999998</v>
      </c>
      <c r="G161" s="8">
        <v>1056149</v>
      </c>
      <c r="H161" s="16" t="s">
        <v>28</v>
      </c>
      <c r="I161" s="17" t="s">
        <v>134</v>
      </c>
      <c r="J161" s="8">
        <v>11667053</v>
      </c>
    </row>
    <row r="162" spans="1:10" ht="15.75" x14ac:dyDescent="0.25">
      <c r="A162" s="10">
        <v>471</v>
      </c>
      <c r="B162" s="8" t="s">
        <v>125</v>
      </c>
      <c r="C162" s="8">
        <v>21</v>
      </c>
      <c r="D162" s="19">
        <f t="shared" si="6"/>
        <v>19.202400000000001</v>
      </c>
      <c r="E162" s="10">
        <v>6</v>
      </c>
      <c r="F162" s="15">
        <f t="shared" si="7"/>
        <v>5.5</v>
      </c>
      <c r="G162" s="8">
        <v>1052447</v>
      </c>
      <c r="H162" s="16" t="s">
        <v>28</v>
      </c>
      <c r="I162" s="17" t="s">
        <v>134</v>
      </c>
      <c r="J162" s="8">
        <v>11473450</v>
      </c>
    </row>
    <row r="163" spans="1:10" ht="15.75" x14ac:dyDescent="0.25">
      <c r="A163" s="10">
        <v>472</v>
      </c>
      <c r="B163" s="8" t="s">
        <v>126</v>
      </c>
      <c r="C163" s="8">
        <v>16</v>
      </c>
      <c r="D163" s="19">
        <f t="shared" si="6"/>
        <v>14.6304</v>
      </c>
      <c r="E163" s="10">
        <v>6.4</v>
      </c>
      <c r="F163" s="15">
        <f t="shared" si="7"/>
        <v>5.9</v>
      </c>
      <c r="G163" s="8">
        <v>1053811</v>
      </c>
      <c r="H163" s="16" t="s">
        <v>28</v>
      </c>
      <c r="I163" s="17" t="s">
        <v>134</v>
      </c>
      <c r="J163" s="8">
        <v>11651355</v>
      </c>
    </row>
    <row r="164" spans="1:10" ht="15.75" x14ac:dyDescent="0.25">
      <c r="A164" s="10">
        <v>473</v>
      </c>
      <c r="B164" s="7" t="s">
        <v>124</v>
      </c>
      <c r="C164" s="8">
        <v>40</v>
      </c>
      <c r="D164" s="19">
        <f t="shared" si="6"/>
        <v>36.576000000000001</v>
      </c>
      <c r="E164" s="10">
        <v>8.6</v>
      </c>
      <c r="F164" s="15">
        <f t="shared" si="7"/>
        <v>8.1</v>
      </c>
      <c r="G164" s="8">
        <v>1057794</v>
      </c>
      <c r="H164" s="16" t="s">
        <v>28</v>
      </c>
      <c r="I164" s="17" t="s">
        <v>134</v>
      </c>
      <c r="J164" s="8">
        <v>11677393</v>
      </c>
    </row>
    <row r="165" spans="1:10" ht="15.75" x14ac:dyDescent="0.25">
      <c r="A165" s="10">
        <v>474</v>
      </c>
      <c r="B165" s="7" t="s">
        <v>124</v>
      </c>
      <c r="C165" s="8">
        <v>20</v>
      </c>
      <c r="D165" s="19">
        <f t="shared" si="6"/>
        <v>18.288</v>
      </c>
      <c r="E165" s="10">
        <v>4.4000000000000004</v>
      </c>
      <c r="F165" s="15">
        <f t="shared" si="7"/>
        <v>3.9000000000000004</v>
      </c>
      <c r="G165" s="7" t="s">
        <v>40</v>
      </c>
      <c r="H165" s="16" t="s">
        <v>28</v>
      </c>
      <c r="I165" s="17" t="s">
        <v>134</v>
      </c>
      <c r="J165" s="8" t="s">
        <v>76</v>
      </c>
    </row>
    <row r="166" spans="1:10" ht="15.75" x14ac:dyDescent="0.25">
      <c r="A166" s="10">
        <v>475</v>
      </c>
      <c r="B166" s="8" t="s">
        <v>125</v>
      </c>
      <c r="C166" s="8">
        <v>13</v>
      </c>
      <c r="D166" s="19">
        <f t="shared" si="6"/>
        <v>11.8872</v>
      </c>
      <c r="E166" s="10">
        <v>6</v>
      </c>
      <c r="F166" s="15">
        <f t="shared" si="7"/>
        <v>5.5</v>
      </c>
      <c r="G166" s="8">
        <v>1052840</v>
      </c>
      <c r="H166" s="16" t="s">
        <v>28</v>
      </c>
      <c r="I166" s="17" t="s">
        <v>134</v>
      </c>
      <c r="J166" s="8">
        <v>11665529</v>
      </c>
    </row>
    <row r="167" spans="1:10" ht="15.75" x14ac:dyDescent="0.25">
      <c r="A167" s="10">
        <v>476</v>
      </c>
      <c r="B167" s="8" t="s">
        <v>125</v>
      </c>
      <c r="C167" s="8">
        <v>26</v>
      </c>
      <c r="D167" s="19">
        <f t="shared" si="6"/>
        <v>23.7744</v>
      </c>
      <c r="E167" s="10">
        <v>8.1</v>
      </c>
      <c r="F167" s="15">
        <f t="shared" si="7"/>
        <v>7.6</v>
      </c>
      <c r="G167" s="8">
        <v>1057606</v>
      </c>
      <c r="H167" s="16" t="s">
        <v>28</v>
      </c>
      <c r="I167" s="17" t="s">
        <v>134</v>
      </c>
      <c r="J167" s="8">
        <v>11610964</v>
      </c>
    </row>
    <row r="168" spans="1:10" ht="15.75" x14ac:dyDescent="0.25">
      <c r="A168" s="10">
        <v>477</v>
      </c>
      <c r="B168" s="8" t="s">
        <v>125</v>
      </c>
      <c r="C168" s="8">
        <v>20</v>
      </c>
      <c r="D168" s="19">
        <f t="shared" si="6"/>
        <v>18.288</v>
      </c>
      <c r="E168" s="10">
        <v>8.3000000000000007</v>
      </c>
      <c r="F168" s="15">
        <f t="shared" si="7"/>
        <v>7.8000000000000007</v>
      </c>
      <c r="G168" s="8">
        <v>1050426</v>
      </c>
      <c r="H168" s="16" t="s">
        <v>28</v>
      </c>
      <c r="I168" s="17" t="s">
        <v>134</v>
      </c>
      <c r="J168" s="8">
        <v>11675239</v>
      </c>
    </row>
    <row r="169" spans="1:10" ht="15.75" x14ac:dyDescent="0.25">
      <c r="A169" s="10">
        <v>478</v>
      </c>
      <c r="B169" s="8" t="s">
        <v>126</v>
      </c>
      <c r="C169" s="8">
        <v>83</v>
      </c>
      <c r="D169" s="19">
        <f t="shared" si="6"/>
        <v>75.895200000000003</v>
      </c>
      <c r="E169" s="10">
        <v>19.8</v>
      </c>
      <c r="F169" s="15">
        <f t="shared" si="7"/>
        <v>19.3</v>
      </c>
      <c r="G169" s="7" t="s">
        <v>56</v>
      </c>
      <c r="H169" s="16" t="s">
        <v>28</v>
      </c>
      <c r="I169" s="17" t="s">
        <v>134</v>
      </c>
      <c r="J169" s="8" t="s">
        <v>120</v>
      </c>
    </row>
    <row r="170" spans="1:10" ht="15.75" x14ac:dyDescent="0.25">
      <c r="A170" s="10">
        <v>479</v>
      </c>
      <c r="B170" s="7" t="s">
        <v>124</v>
      </c>
      <c r="C170" s="8">
        <v>8</v>
      </c>
      <c r="D170" s="19">
        <f t="shared" si="6"/>
        <v>7.3151999999999999</v>
      </c>
      <c r="E170" s="10">
        <v>2.8</v>
      </c>
      <c r="F170" s="15">
        <f t="shared" si="7"/>
        <v>2.2999999999999998</v>
      </c>
      <c r="G170" s="8">
        <v>1057755</v>
      </c>
      <c r="H170" s="16" t="s">
        <v>28</v>
      </c>
      <c r="I170" s="17" t="s">
        <v>134</v>
      </c>
      <c r="J170" s="8">
        <v>11618529</v>
      </c>
    </row>
    <row r="171" spans="1:10" ht="15.75" x14ac:dyDescent="0.25">
      <c r="A171" s="10">
        <v>480</v>
      </c>
      <c r="B171" s="7" t="s">
        <v>124</v>
      </c>
      <c r="C171" s="8">
        <v>20</v>
      </c>
      <c r="D171" s="19">
        <f t="shared" si="6"/>
        <v>18.288</v>
      </c>
      <c r="E171" s="10">
        <v>4.8</v>
      </c>
      <c r="F171" s="15">
        <f t="shared" si="7"/>
        <v>4.3</v>
      </c>
      <c r="G171" s="8">
        <v>1057712</v>
      </c>
      <c r="H171" s="16" t="s">
        <v>28</v>
      </c>
      <c r="I171" s="17" t="s">
        <v>134</v>
      </c>
      <c r="J171" s="8">
        <v>11645940</v>
      </c>
    </row>
    <row r="172" spans="1:10" ht="15.75" x14ac:dyDescent="0.25">
      <c r="A172" s="10">
        <v>481</v>
      </c>
      <c r="B172" s="7" t="s">
        <v>124</v>
      </c>
      <c r="C172" s="8">
        <v>49</v>
      </c>
      <c r="D172" s="19">
        <f t="shared" si="6"/>
        <v>44.805599999999998</v>
      </c>
      <c r="E172" s="10">
        <v>11.4</v>
      </c>
      <c r="F172" s="15">
        <f t="shared" si="7"/>
        <v>10.9</v>
      </c>
      <c r="G172" s="8">
        <v>1053763</v>
      </c>
      <c r="H172" s="16" t="s">
        <v>28</v>
      </c>
      <c r="I172" s="17" t="s">
        <v>134</v>
      </c>
      <c r="J172" s="8">
        <v>11676995</v>
      </c>
    </row>
    <row r="173" spans="1:10" ht="15.75" x14ac:dyDescent="0.25">
      <c r="A173" s="10">
        <v>482</v>
      </c>
      <c r="B173" s="8" t="s">
        <v>133</v>
      </c>
      <c r="C173" s="8">
        <v>56</v>
      </c>
      <c r="D173" s="19">
        <f t="shared" si="6"/>
        <v>51.206400000000002</v>
      </c>
      <c r="E173" s="10">
        <v>16.3</v>
      </c>
      <c r="F173" s="15">
        <f t="shared" si="7"/>
        <v>15.8</v>
      </c>
      <c r="G173" s="7" t="s">
        <v>45</v>
      </c>
      <c r="H173" s="16" t="s">
        <v>28</v>
      </c>
      <c r="I173" s="17" t="s">
        <v>134</v>
      </c>
      <c r="J173" s="8" t="s">
        <v>88</v>
      </c>
    </row>
    <row r="174" spans="1:10" ht="15.75" x14ac:dyDescent="0.25">
      <c r="A174" s="10">
        <v>483</v>
      </c>
      <c r="B174" s="8" t="s">
        <v>133</v>
      </c>
      <c r="C174" s="8">
        <v>57</v>
      </c>
      <c r="D174" s="19">
        <f t="shared" si="6"/>
        <v>52.120800000000003</v>
      </c>
      <c r="E174" s="10">
        <v>18.7</v>
      </c>
      <c r="F174" s="15">
        <f t="shared" si="7"/>
        <v>18.2</v>
      </c>
      <c r="G174" s="8">
        <v>1052446</v>
      </c>
      <c r="H174" s="16" t="s">
        <v>28</v>
      </c>
      <c r="I174" s="17" t="s">
        <v>134</v>
      </c>
      <c r="J174" s="8" t="s">
        <v>60</v>
      </c>
    </row>
    <row r="175" spans="1:10" ht="15.75" x14ac:dyDescent="0.25">
      <c r="A175" s="10">
        <v>484</v>
      </c>
      <c r="B175" s="8" t="s">
        <v>125</v>
      </c>
      <c r="C175" s="8">
        <v>56</v>
      </c>
      <c r="D175" s="19">
        <f t="shared" si="6"/>
        <v>51.206400000000002</v>
      </c>
      <c r="E175" s="10">
        <v>17.100000000000001</v>
      </c>
      <c r="F175" s="15">
        <f t="shared" si="7"/>
        <v>16.600000000000001</v>
      </c>
      <c r="G175" s="8">
        <v>1057607</v>
      </c>
      <c r="H175" s="16" t="s">
        <v>28</v>
      </c>
      <c r="I175" s="17" t="s">
        <v>134</v>
      </c>
      <c r="J175" s="8" t="s">
        <v>60</v>
      </c>
    </row>
    <row r="176" spans="1:10" ht="15.75" x14ac:dyDescent="0.25">
      <c r="A176" s="10">
        <v>485</v>
      </c>
      <c r="B176" s="8" t="s">
        <v>125</v>
      </c>
      <c r="C176" s="8">
        <v>59</v>
      </c>
      <c r="D176" s="19">
        <f t="shared" si="6"/>
        <v>53.949599999999997</v>
      </c>
      <c r="E176" s="10">
        <v>15</v>
      </c>
      <c r="F176" s="15">
        <f t="shared" si="7"/>
        <v>14.5</v>
      </c>
      <c r="G176" s="8">
        <v>1056157</v>
      </c>
      <c r="H176" s="16" t="s">
        <v>28</v>
      </c>
      <c r="I176" s="17" t="s">
        <v>134</v>
      </c>
      <c r="J176" s="8" t="s">
        <v>60</v>
      </c>
    </row>
    <row r="177" spans="1:10" ht="15.75" x14ac:dyDescent="0.25">
      <c r="A177" s="10">
        <v>486</v>
      </c>
      <c r="B177" s="8" t="s">
        <v>133</v>
      </c>
      <c r="C177" s="8">
        <v>28</v>
      </c>
      <c r="D177" s="19">
        <f t="shared" si="6"/>
        <v>25.603200000000001</v>
      </c>
      <c r="E177" s="10">
        <v>1.4</v>
      </c>
      <c r="F177" s="15">
        <f t="shared" si="7"/>
        <v>0.89999999999999991</v>
      </c>
      <c r="G177" s="8">
        <v>1047079</v>
      </c>
      <c r="H177" s="16" t="s">
        <v>28</v>
      </c>
      <c r="I177" s="17" t="s">
        <v>134</v>
      </c>
      <c r="J177" s="8">
        <v>11042756</v>
      </c>
    </row>
    <row r="178" spans="1:10" ht="15.75" x14ac:dyDescent="0.25">
      <c r="A178" s="10">
        <v>487</v>
      </c>
      <c r="B178" s="8" t="s">
        <v>125</v>
      </c>
      <c r="C178" s="8">
        <v>56</v>
      </c>
      <c r="D178" s="19">
        <f t="shared" si="6"/>
        <v>51.206400000000002</v>
      </c>
      <c r="E178" s="10">
        <v>13.1</v>
      </c>
      <c r="F178" s="15">
        <f t="shared" si="7"/>
        <v>12.6</v>
      </c>
      <c r="G178" s="8">
        <v>1057609</v>
      </c>
      <c r="H178" s="16" t="s">
        <v>28</v>
      </c>
      <c r="I178" s="17" t="s">
        <v>134</v>
      </c>
      <c r="J178" s="8">
        <v>11632992</v>
      </c>
    </row>
    <row r="179" spans="1:10" ht="15.75" x14ac:dyDescent="0.25">
      <c r="A179" s="10">
        <v>488</v>
      </c>
      <c r="B179" s="8" t="s">
        <v>125</v>
      </c>
      <c r="C179" s="8">
        <v>55</v>
      </c>
      <c r="D179" s="19">
        <f t="shared" si="6"/>
        <v>50.292000000000002</v>
      </c>
      <c r="E179" s="10">
        <v>16.2</v>
      </c>
      <c r="F179" s="15">
        <f t="shared" si="7"/>
        <v>15.7</v>
      </c>
      <c r="G179" s="8">
        <v>1057607</v>
      </c>
      <c r="H179" s="16" t="s">
        <v>28</v>
      </c>
      <c r="I179" s="17" t="s">
        <v>134</v>
      </c>
      <c r="J179" s="8">
        <v>11622205</v>
      </c>
    </row>
    <row r="180" spans="1:10" ht="15.75" x14ac:dyDescent="0.25">
      <c r="A180" s="10">
        <v>489</v>
      </c>
      <c r="B180" s="8" t="s">
        <v>125</v>
      </c>
      <c r="C180" s="8">
        <v>52</v>
      </c>
      <c r="D180" s="19">
        <f t="shared" si="6"/>
        <v>47.5488</v>
      </c>
      <c r="E180" s="10">
        <v>11.7</v>
      </c>
      <c r="F180" s="15">
        <f t="shared" si="7"/>
        <v>11.2</v>
      </c>
      <c r="G180" s="8">
        <v>1057618</v>
      </c>
      <c r="H180" s="16" t="s">
        <v>28</v>
      </c>
      <c r="I180" s="17" t="s">
        <v>134</v>
      </c>
      <c r="J180" s="8">
        <v>11631416</v>
      </c>
    </row>
    <row r="181" spans="1:10" ht="15.75" x14ac:dyDescent="0.25">
      <c r="A181" s="10">
        <v>490</v>
      </c>
      <c r="B181" s="8" t="s">
        <v>126</v>
      </c>
      <c r="C181" s="8">
        <v>106</v>
      </c>
      <c r="D181" s="19">
        <f t="shared" si="6"/>
        <v>96.926400000000001</v>
      </c>
      <c r="E181" s="10">
        <v>16.3</v>
      </c>
      <c r="F181" s="15">
        <f t="shared" si="7"/>
        <v>15.8</v>
      </c>
      <c r="G181" s="8">
        <v>1031519</v>
      </c>
      <c r="H181" s="16" t="s">
        <v>28</v>
      </c>
      <c r="I181" s="17" t="s">
        <v>134</v>
      </c>
      <c r="J181" s="8">
        <v>11021199</v>
      </c>
    </row>
    <row r="182" spans="1:10" ht="15.75" x14ac:dyDescent="0.25">
      <c r="A182" s="10">
        <v>491</v>
      </c>
      <c r="B182" s="8" t="s">
        <v>125</v>
      </c>
      <c r="C182" s="8">
        <v>74</v>
      </c>
      <c r="D182" s="19">
        <f t="shared" si="6"/>
        <v>67.665599999999998</v>
      </c>
      <c r="E182" s="10">
        <v>20.100000000000001</v>
      </c>
      <c r="F182" s="15">
        <f t="shared" si="7"/>
        <v>19.600000000000001</v>
      </c>
      <c r="G182" s="8">
        <v>1052413</v>
      </c>
      <c r="H182" s="16" t="s">
        <v>28</v>
      </c>
      <c r="I182" s="17" t="s">
        <v>134</v>
      </c>
      <c r="J182" s="8">
        <v>11217561</v>
      </c>
    </row>
    <row r="183" spans="1:10" ht="15.75" x14ac:dyDescent="0.25">
      <c r="A183" s="10">
        <v>492</v>
      </c>
      <c r="B183" s="8" t="s">
        <v>125</v>
      </c>
      <c r="C183" s="8">
        <v>54</v>
      </c>
      <c r="D183" s="19">
        <f t="shared" si="6"/>
        <v>49.377600000000001</v>
      </c>
      <c r="E183" s="10">
        <v>17</v>
      </c>
      <c r="F183" s="15">
        <f t="shared" si="7"/>
        <v>16.5</v>
      </c>
      <c r="G183" s="8">
        <v>1041135</v>
      </c>
      <c r="H183" s="16" t="s">
        <v>28</v>
      </c>
      <c r="I183" s="17" t="s">
        <v>134</v>
      </c>
      <c r="J183" s="8" t="s">
        <v>60</v>
      </c>
    </row>
    <row r="184" spans="1:10" ht="15.75" x14ac:dyDescent="0.25">
      <c r="A184" s="10">
        <v>493</v>
      </c>
      <c r="B184" s="8" t="s">
        <v>125</v>
      </c>
      <c r="C184" s="8">
        <v>42</v>
      </c>
      <c r="D184" s="19">
        <f t="shared" si="6"/>
        <v>38.404800000000002</v>
      </c>
      <c r="E184" s="10">
        <v>10.4</v>
      </c>
      <c r="F184" s="15">
        <f t="shared" si="7"/>
        <v>9.9</v>
      </c>
      <c r="G184" s="8">
        <v>1057431</v>
      </c>
      <c r="H184" s="16" t="s">
        <v>28</v>
      </c>
      <c r="I184" s="17" t="s">
        <v>134</v>
      </c>
      <c r="J184" s="8">
        <v>11644345</v>
      </c>
    </row>
    <row r="185" spans="1:10" ht="15.75" x14ac:dyDescent="0.25">
      <c r="A185" s="10">
        <v>494</v>
      </c>
      <c r="B185" s="8" t="s">
        <v>123</v>
      </c>
      <c r="C185" s="8">
        <v>58</v>
      </c>
      <c r="D185" s="19">
        <f t="shared" si="6"/>
        <v>53.035199999999996</v>
      </c>
      <c r="E185" s="10">
        <v>21.3</v>
      </c>
      <c r="F185" s="15">
        <f t="shared" si="7"/>
        <v>20.8</v>
      </c>
      <c r="G185" s="8">
        <v>1041139</v>
      </c>
      <c r="H185" s="16" t="s">
        <v>28</v>
      </c>
      <c r="I185" s="17" t="s">
        <v>134</v>
      </c>
      <c r="J185" s="8">
        <v>11446251</v>
      </c>
    </row>
    <row r="186" spans="1:10" ht="15.75" x14ac:dyDescent="0.25">
      <c r="A186" s="10">
        <v>495</v>
      </c>
      <c r="B186" s="8" t="s">
        <v>125</v>
      </c>
      <c r="C186" s="8">
        <v>47</v>
      </c>
      <c r="D186" s="19">
        <f t="shared" si="6"/>
        <v>42.976799999999997</v>
      </c>
      <c r="E186" s="10">
        <v>12.8</v>
      </c>
      <c r="F186" s="15">
        <f t="shared" si="7"/>
        <v>12.3</v>
      </c>
      <c r="G186" s="8">
        <v>1056594</v>
      </c>
      <c r="H186" s="16" t="s">
        <v>28</v>
      </c>
      <c r="I186" s="17" t="s">
        <v>134</v>
      </c>
      <c r="J186" s="8">
        <v>11039745</v>
      </c>
    </row>
    <row r="187" spans="1:10" ht="15.75" x14ac:dyDescent="0.25">
      <c r="A187" s="10">
        <v>496</v>
      </c>
      <c r="B187" s="7" t="s">
        <v>124</v>
      </c>
      <c r="C187" s="8">
        <v>60</v>
      </c>
      <c r="D187" s="19">
        <f t="shared" si="6"/>
        <v>54.863999999999997</v>
      </c>
      <c r="E187" s="10">
        <v>15.5</v>
      </c>
      <c r="F187" s="15">
        <f t="shared" si="7"/>
        <v>15</v>
      </c>
      <c r="G187" s="8">
        <v>1057906</v>
      </c>
      <c r="H187" s="16" t="s">
        <v>28</v>
      </c>
      <c r="I187" s="17" t="s">
        <v>134</v>
      </c>
      <c r="J187" s="8">
        <v>11466357</v>
      </c>
    </row>
    <row r="188" spans="1:10" ht="15.75" x14ac:dyDescent="0.25">
      <c r="A188" s="10">
        <v>497</v>
      </c>
      <c r="B188" s="8" t="s">
        <v>133</v>
      </c>
      <c r="C188" s="8">
        <v>39</v>
      </c>
      <c r="D188" s="19">
        <f t="shared" si="6"/>
        <v>35.6616</v>
      </c>
      <c r="E188" s="10">
        <v>15.9</v>
      </c>
      <c r="F188" s="15">
        <f t="shared" si="7"/>
        <v>15.4</v>
      </c>
      <c r="G188" s="8">
        <v>1054983</v>
      </c>
      <c r="H188" s="16" t="s">
        <v>28</v>
      </c>
      <c r="I188" s="17" t="s">
        <v>134</v>
      </c>
      <c r="J188" s="8">
        <v>10988008</v>
      </c>
    </row>
    <row r="189" spans="1:10" ht="15.75" x14ac:dyDescent="0.25">
      <c r="A189" s="10">
        <v>498</v>
      </c>
      <c r="B189" s="8" t="s">
        <v>123</v>
      </c>
      <c r="C189" s="8">
        <v>59</v>
      </c>
      <c r="D189" s="19">
        <f t="shared" si="6"/>
        <v>53.949599999999997</v>
      </c>
      <c r="E189" s="10">
        <v>19.8</v>
      </c>
      <c r="F189" s="15">
        <f t="shared" si="7"/>
        <v>19.3</v>
      </c>
      <c r="G189" s="8">
        <v>1041134</v>
      </c>
      <c r="H189" s="16" t="s">
        <v>28</v>
      </c>
      <c r="I189" s="17" t="s">
        <v>134</v>
      </c>
      <c r="J189" s="8">
        <v>11058698</v>
      </c>
    </row>
    <row r="190" spans="1:10" ht="15.75" x14ac:dyDescent="0.25">
      <c r="A190" s="10">
        <v>499</v>
      </c>
      <c r="B190" s="8" t="s">
        <v>125</v>
      </c>
      <c r="C190" s="8">
        <v>20</v>
      </c>
      <c r="D190" s="19">
        <f t="shared" si="6"/>
        <v>18.288</v>
      </c>
      <c r="E190" s="10">
        <v>6.3</v>
      </c>
      <c r="F190" s="15">
        <f t="shared" si="7"/>
        <v>5.8</v>
      </c>
      <c r="G190" s="8">
        <v>1056591</v>
      </c>
      <c r="H190" s="16" t="s">
        <v>28</v>
      </c>
      <c r="I190" s="17" t="s">
        <v>134</v>
      </c>
      <c r="J190" s="8">
        <v>11231804</v>
      </c>
    </row>
    <row r="191" spans="1:10" ht="15.75" x14ac:dyDescent="0.25">
      <c r="A191" s="10">
        <v>500</v>
      </c>
      <c r="B191" s="7" t="s">
        <v>124</v>
      </c>
      <c r="C191" s="8">
        <v>2</v>
      </c>
      <c r="D191" s="19">
        <f t="shared" si="6"/>
        <v>1.8288</v>
      </c>
      <c r="E191" s="10">
        <v>0.6</v>
      </c>
      <c r="F191" s="15">
        <f t="shared" si="7"/>
        <v>9.9999999999999978E-2</v>
      </c>
      <c r="G191" s="8">
        <v>1047080</v>
      </c>
      <c r="H191" s="16" t="s">
        <v>28</v>
      </c>
      <c r="I191" s="17" t="s">
        <v>134</v>
      </c>
      <c r="J191" s="8">
        <v>11027176</v>
      </c>
    </row>
    <row r="192" spans="1:10" ht="15.75" x14ac:dyDescent="0.25">
      <c r="A192" s="10">
        <v>501</v>
      </c>
      <c r="B192" s="8" t="s">
        <v>133</v>
      </c>
      <c r="C192" s="8">
        <v>20</v>
      </c>
      <c r="D192" s="19">
        <f t="shared" si="6"/>
        <v>18.288</v>
      </c>
      <c r="E192" s="10">
        <v>14</v>
      </c>
      <c r="F192" s="15">
        <f t="shared" si="7"/>
        <v>13.5</v>
      </c>
      <c r="G192" s="8">
        <v>1049055</v>
      </c>
      <c r="H192" s="16" t="s">
        <v>28</v>
      </c>
      <c r="I192" s="17" t="s">
        <v>134</v>
      </c>
      <c r="J192" s="8">
        <v>11570595</v>
      </c>
    </row>
    <row r="193" spans="1:10" ht="15.75" x14ac:dyDescent="0.25">
      <c r="A193" s="10">
        <v>502</v>
      </c>
      <c r="B193" s="8" t="s">
        <v>126</v>
      </c>
      <c r="C193" s="8">
        <v>32</v>
      </c>
      <c r="D193" s="19">
        <f t="shared" si="6"/>
        <v>29.2608</v>
      </c>
      <c r="E193" s="10">
        <v>15.2</v>
      </c>
      <c r="F193" s="15">
        <f t="shared" si="7"/>
        <v>14.7</v>
      </c>
      <c r="G193" s="8">
        <v>1031519</v>
      </c>
      <c r="H193" s="16" t="s">
        <v>28</v>
      </c>
      <c r="I193" s="17" t="s">
        <v>134</v>
      </c>
      <c r="J193" s="8">
        <v>11472754</v>
      </c>
    </row>
    <row r="194" spans="1:10" ht="15.75" x14ac:dyDescent="0.25">
      <c r="A194" s="10">
        <v>503</v>
      </c>
      <c r="B194" s="8" t="s">
        <v>132</v>
      </c>
      <c r="C194" s="8">
        <v>50</v>
      </c>
      <c r="D194" s="19">
        <f t="shared" si="6"/>
        <v>45.72</v>
      </c>
      <c r="E194" s="10">
        <v>17.100000000000001</v>
      </c>
      <c r="F194" s="15">
        <f t="shared" si="7"/>
        <v>16.600000000000001</v>
      </c>
      <c r="G194" s="8">
        <v>1055062</v>
      </c>
      <c r="H194" s="16" t="s">
        <v>28</v>
      </c>
      <c r="I194" s="17" t="s">
        <v>134</v>
      </c>
      <c r="J194" s="8">
        <v>10952800</v>
      </c>
    </row>
    <row r="195" spans="1:10" ht="15.75" x14ac:dyDescent="0.25">
      <c r="A195" s="10">
        <v>504</v>
      </c>
      <c r="B195" s="8" t="s">
        <v>125</v>
      </c>
      <c r="C195" s="8">
        <v>40</v>
      </c>
      <c r="D195" s="19">
        <f t="shared" si="6"/>
        <v>36.576000000000001</v>
      </c>
      <c r="E195" s="10">
        <v>15.9</v>
      </c>
      <c r="F195" s="15">
        <f t="shared" si="7"/>
        <v>15.4</v>
      </c>
      <c r="G195" s="7" t="s">
        <v>53</v>
      </c>
      <c r="H195" s="16" t="s">
        <v>28</v>
      </c>
      <c r="I195" s="17" t="s">
        <v>134</v>
      </c>
      <c r="J195" s="8" t="s">
        <v>112</v>
      </c>
    </row>
    <row r="196" spans="1:10" ht="15.75" x14ac:dyDescent="0.25">
      <c r="A196" s="10">
        <v>505</v>
      </c>
      <c r="B196" s="8" t="s">
        <v>132</v>
      </c>
      <c r="C196" s="8">
        <v>75</v>
      </c>
      <c r="D196" s="19">
        <f t="shared" si="6"/>
        <v>68.58</v>
      </c>
      <c r="E196" s="10">
        <v>17.7</v>
      </c>
      <c r="F196" s="15">
        <f t="shared" si="7"/>
        <v>17.2</v>
      </c>
      <c r="G196" s="8">
        <v>1055040</v>
      </c>
      <c r="H196" s="16" t="s">
        <v>28</v>
      </c>
      <c r="I196" s="17" t="s">
        <v>134</v>
      </c>
      <c r="J196" s="8">
        <v>10674042</v>
      </c>
    </row>
    <row r="197" spans="1:10" ht="15.75" x14ac:dyDescent="0.25">
      <c r="A197" s="10">
        <v>506</v>
      </c>
      <c r="B197" s="8" t="s">
        <v>125</v>
      </c>
      <c r="C197" s="8">
        <v>9</v>
      </c>
      <c r="D197" s="19">
        <f t="shared" ref="D197:D260" si="8">C197*0.9144</f>
        <v>8.2295999999999996</v>
      </c>
      <c r="E197" s="10">
        <v>1.5</v>
      </c>
      <c r="F197" s="15">
        <f t="shared" si="7"/>
        <v>1</v>
      </c>
      <c r="G197" s="8">
        <v>1055776</v>
      </c>
      <c r="H197" s="16" t="s">
        <v>28</v>
      </c>
      <c r="I197" s="17" t="s">
        <v>134</v>
      </c>
      <c r="J197" s="8" t="s">
        <v>104</v>
      </c>
    </row>
    <row r="198" spans="1:10" ht="15.75" x14ac:dyDescent="0.25">
      <c r="A198" s="10">
        <v>507</v>
      </c>
      <c r="B198" s="8" t="s">
        <v>133</v>
      </c>
      <c r="C198" s="8">
        <v>63</v>
      </c>
      <c r="D198" s="19">
        <f t="shared" si="8"/>
        <v>57.607199999999999</v>
      </c>
      <c r="E198" s="10">
        <v>13.1</v>
      </c>
      <c r="F198" s="15">
        <f t="shared" si="7"/>
        <v>12.6</v>
      </c>
      <c r="G198" s="8">
        <v>1053631</v>
      </c>
      <c r="H198" s="16" t="s">
        <v>28</v>
      </c>
      <c r="I198" s="17" t="s">
        <v>134</v>
      </c>
      <c r="J198" s="8">
        <v>11034791</v>
      </c>
    </row>
    <row r="199" spans="1:10" ht="15.75" x14ac:dyDescent="0.25">
      <c r="A199" s="10">
        <v>508</v>
      </c>
      <c r="B199" s="8" t="s">
        <v>123</v>
      </c>
      <c r="C199" s="8">
        <v>103</v>
      </c>
      <c r="D199" s="19">
        <f t="shared" si="8"/>
        <v>94.183199999999999</v>
      </c>
      <c r="E199" s="10">
        <v>20.399999999999999</v>
      </c>
      <c r="F199" s="15">
        <f t="shared" si="7"/>
        <v>19.899999999999999</v>
      </c>
      <c r="G199" s="8">
        <v>1044767</v>
      </c>
      <c r="H199" s="16" t="s">
        <v>28</v>
      </c>
      <c r="I199" s="17" t="s">
        <v>134</v>
      </c>
      <c r="J199" s="8">
        <v>11042726</v>
      </c>
    </row>
    <row r="200" spans="1:10" ht="15.75" x14ac:dyDescent="0.25">
      <c r="A200" s="10">
        <v>509</v>
      </c>
      <c r="B200" s="8" t="s">
        <v>131</v>
      </c>
      <c r="C200" s="8">
        <v>30</v>
      </c>
      <c r="D200" s="19">
        <f t="shared" si="8"/>
        <v>27.431999999999999</v>
      </c>
      <c r="E200" s="10">
        <v>3.3</v>
      </c>
      <c r="F200" s="15">
        <f t="shared" si="7"/>
        <v>2.8</v>
      </c>
      <c r="G200" s="8">
        <v>1055141</v>
      </c>
      <c r="H200" s="16" t="s">
        <v>28</v>
      </c>
      <c r="I200" s="17" t="s">
        <v>134</v>
      </c>
      <c r="J200" s="8">
        <v>11005634</v>
      </c>
    </row>
    <row r="201" spans="1:10" ht="15.75" x14ac:dyDescent="0.25">
      <c r="A201" s="10">
        <v>510</v>
      </c>
      <c r="B201" s="8" t="s">
        <v>133</v>
      </c>
      <c r="C201" s="8">
        <v>49.7</v>
      </c>
      <c r="D201" s="19">
        <f t="shared" si="8"/>
        <v>45.445680000000003</v>
      </c>
      <c r="E201" s="10">
        <v>7.5</v>
      </c>
      <c r="F201" s="15">
        <f t="shared" si="7"/>
        <v>7</v>
      </c>
      <c r="G201" s="8">
        <v>1054176</v>
      </c>
      <c r="H201" s="16" t="s">
        <v>28</v>
      </c>
      <c r="I201" s="17" t="s">
        <v>134</v>
      </c>
      <c r="J201" s="8">
        <v>11443748</v>
      </c>
    </row>
    <row r="202" spans="1:10" ht="15.75" x14ac:dyDescent="0.25">
      <c r="A202" s="10">
        <v>511</v>
      </c>
      <c r="B202" s="8" t="s">
        <v>125</v>
      </c>
      <c r="C202" s="8">
        <v>61</v>
      </c>
      <c r="D202" s="19">
        <f t="shared" si="8"/>
        <v>55.778399999999998</v>
      </c>
      <c r="E202" s="10">
        <v>19.899999999999999</v>
      </c>
      <c r="F202" s="15">
        <f t="shared" si="7"/>
        <v>19.399999999999999</v>
      </c>
      <c r="G202" s="8">
        <v>1044783</v>
      </c>
      <c r="H202" s="16" t="s">
        <v>28</v>
      </c>
      <c r="I202" s="17" t="s">
        <v>134</v>
      </c>
      <c r="J202" s="8">
        <v>11465803</v>
      </c>
    </row>
    <row r="203" spans="1:10" ht="15.75" x14ac:dyDescent="0.25">
      <c r="A203" s="10">
        <v>512</v>
      </c>
      <c r="B203" s="8" t="s">
        <v>125</v>
      </c>
      <c r="C203" s="8">
        <v>59</v>
      </c>
      <c r="D203" s="19">
        <f t="shared" si="8"/>
        <v>53.949599999999997</v>
      </c>
      <c r="E203" s="10">
        <v>19.2</v>
      </c>
      <c r="F203" s="15">
        <f t="shared" si="7"/>
        <v>18.7</v>
      </c>
      <c r="G203" s="8">
        <v>1044783</v>
      </c>
      <c r="H203" s="16" t="s">
        <v>28</v>
      </c>
      <c r="I203" s="17" t="s">
        <v>134</v>
      </c>
      <c r="J203" s="8">
        <v>11465810</v>
      </c>
    </row>
    <row r="204" spans="1:10" ht="15.75" x14ac:dyDescent="0.25">
      <c r="A204" s="10">
        <v>513</v>
      </c>
      <c r="B204" s="8" t="s">
        <v>131</v>
      </c>
      <c r="C204" s="8">
        <v>15</v>
      </c>
      <c r="D204" s="19">
        <f t="shared" si="8"/>
        <v>13.715999999999999</v>
      </c>
      <c r="E204" s="10">
        <v>1.8</v>
      </c>
      <c r="F204" s="15">
        <f t="shared" si="7"/>
        <v>1.3</v>
      </c>
      <c r="G204" s="8">
        <v>1043140</v>
      </c>
      <c r="H204" s="16" t="s">
        <v>28</v>
      </c>
      <c r="I204" s="17" t="s">
        <v>134</v>
      </c>
      <c r="J204" s="8">
        <v>11224121</v>
      </c>
    </row>
    <row r="205" spans="1:10" ht="15.75" x14ac:dyDescent="0.25">
      <c r="A205" s="10">
        <v>514</v>
      </c>
      <c r="B205" s="8" t="s">
        <v>133</v>
      </c>
      <c r="C205" s="8">
        <v>39</v>
      </c>
      <c r="D205" s="19">
        <f t="shared" si="8"/>
        <v>35.6616</v>
      </c>
      <c r="E205" s="10">
        <v>6.7</v>
      </c>
      <c r="F205" s="15">
        <f t="shared" si="7"/>
        <v>6.2</v>
      </c>
      <c r="G205" s="8">
        <v>1050378</v>
      </c>
      <c r="H205" s="16" t="s">
        <v>28</v>
      </c>
      <c r="I205" s="17" t="s">
        <v>134</v>
      </c>
      <c r="J205" s="8">
        <v>11058151</v>
      </c>
    </row>
    <row r="206" spans="1:10" ht="15.75" x14ac:dyDescent="0.25">
      <c r="A206" s="10">
        <v>515</v>
      </c>
      <c r="B206" s="8" t="s">
        <v>133</v>
      </c>
      <c r="C206" s="8">
        <v>107</v>
      </c>
      <c r="D206" s="19">
        <f t="shared" si="8"/>
        <v>97.840800000000002</v>
      </c>
      <c r="E206" s="10">
        <v>22.9</v>
      </c>
      <c r="F206" s="15">
        <f t="shared" si="7"/>
        <v>22.4</v>
      </c>
      <c r="G206" s="8">
        <v>1049055</v>
      </c>
      <c r="H206" s="16" t="s">
        <v>28</v>
      </c>
      <c r="I206" s="17" t="s">
        <v>134</v>
      </c>
      <c r="J206" s="8">
        <v>11439104</v>
      </c>
    </row>
    <row r="207" spans="1:10" ht="15.75" x14ac:dyDescent="0.25">
      <c r="A207" s="10">
        <v>516</v>
      </c>
      <c r="B207" s="7" t="s">
        <v>124</v>
      </c>
      <c r="C207" s="8">
        <v>67</v>
      </c>
      <c r="D207" s="19">
        <f t="shared" si="8"/>
        <v>61.264800000000001</v>
      </c>
      <c r="E207" s="10">
        <v>15.6</v>
      </c>
      <c r="F207" s="15">
        <f t="shared" si="7"/>
        <v>15.1</v>
      </c>
      <c r="G207" s="8">
        <v>1057903</v>
      </c>
      <c r="H207" s="16" t="s">
        <v>28</v>
      </c>
      <c r="I207" s="17" t="s">
        <v>134</v>
      </c>
      <c r="J207" s="8">
        <v>11466353</v>
      </c>
    </row>
    <row r="208" spans="1:10" ht="15.75" x14ac:dyDescent="0.25">
      <c r="A208" s="10">
        <v>517</v>
      </c>
      <c r="B208" s="8" t="s">
        <v>133</v>
      </c>
      <c r="C208" s="8">
        <v>99</v>
      </c>
      <c r="D208" s="19">
        <f t="shared" si="8"/>
        <v>90.525599999999997</v>
      </c>
      <c r="E208" s="10">
        <v>20</v>
      </c>
      <c r="F208" s="15">
        <f t="shared" si="7"/>
        <v>19.5</v>
      </c>
      <c r="G208" s="8">
        <v>1050378</v>
      </c>
      <c r="H208" s="16" t="s">
        <v>28</v>
      </c>
      <c r="I208" s="17" t="s">
        <v>134</v>
      </c>
      <c r="J208" s="8">
        <v>11058152</v>
      </c>
    </row>
    <row r="209" spans="1:10" ht="15.75" x14ac:dyDescent="0.25">
      <c r="A209" s="10">
        <v>518</v>
      </c>
      <c r="B209" s="7" t="s">
        <v>124</v>
      </c>
      <c r="C209" s="8">
        <v>29</v>
      </c>
      <c r="D209" s="19">
        <f t="shared" si="8"/>
        <v>26.517599999999998</v>
      </c>
      <c r="E209" s="10">
        <v>6.2</v>
      </c>
      <c r="F209" s="15">
        <f t="shared" si="7"/>
        <v>5.7</v>
      </c>
      <c r="G209" s="8">
        <v>1053630</v>
      </c>
      <c r="H209" s="16" t="s">
        <v>28</v>
      </c>
      <c r="I209" s="17" t="s">
        <v>134</v>
      </c>
      <c r="J209" s="8">
        <v>11047758</v>
      </c>
    </row>
    <row r="210" spans="1:10" ht="15.75" x14ac:dyDescent="0.25">
      <c r="A210" s="10">
        <v>519</v>
      </c>
      <c r="B210" s="8" t="s">
        <v>126</v>
      </c>
      <c r="C210" s="8">
        <v>23</v>
      </c>
      <c r="D210" s="19">
        <f t="shared" si="8"/>
        <v>21.031199999999998</v>
      </c>
      <c r="E210" s="10">
        <v>4.5</v>
      </c>
      <c r="F210" s="15">
        <f t="shared" ref="F210:F273" si="9">E210-0.5</f>
        <v>4</v>
      </c>
      <c r="G210" s="8">
        <v>1034907</v>
      </c>
      <c r="H210" s="16" t="s">
        <v>28</v>
      </c>
      <c r="I210" s="17" t="s">
        <v>134</v>
      </c>
      <c r="J210" s="8" t="s">
        <v>60</v>
      </c>
    </row>
    <row r="211" spans="1:10" ht="15.75" x14ac:dyDescent="0.25">
      <c r="A211" s="10">
        <v>520</v>
      </c>
      <c r="B211" s="7" t="s">
        <v>124</v>
      </c>
      <c r="C211" s="8">
        <v>24</v>
      </c>
      <c r="D211" s="19">
        <f t="shared" si="8"/>
        <v>21.945599999999999</v>
      </c>
      <c r="E211" s="10">
        <v>6</v>
      </c>
      <c r="F211" s="15">
        <f t="shared" si="9"/>
        <v>5.5</v>
      </c>
      <c r="G211" s="8">
        <v>1050031</v>
      </c>
      <c r="H211" s="16" t="s">
        <v>28</v>
      </c>
      <c r="I211" s="17" t="s">
        <v>134</v>
      </c>
      <c r="J211" s="8">
        <v>11058168</v>
      </c>
    </row>
    <row r="212" spans="1:10" ht="15.75" x14ac:dyDescent="0.25">
      <c r="A212" s="10">
        <v>521</v>
      </c>
      <c r="B212" s="8" t="s">
        <v>126</v>
      </c>
      <c r="C212" s="8">
        <v>24</v>
      </c>
      <c r="D212" s="19">
        <f t="shared" si="8"/>
        <v>21.945599999999999</v>
      </c>
      <c r="E212" s="10">
        <v>5.5</v>
      </c>
      <c r="F212" s="15">
        <f t="shared" si="9"/>
        <v>5</v>
      </c>
      <c r="G212" s="8">
        <v>1057901</v>
      </c>
      <c r="H212" s="16" t="s">
        <v>28</v>
      </c>
      <c r="I212" s="17" t="s">
        <v>134</v>
      </c>
      <c r="J212" s="8">
        <v>11466366</v>
      </c>
    </row>
    <row r="213" spans="1:10" ht="15.75" x14ac:dyDescent="0.25">
      <c r="A213" s="10">
        <v>523</v>
      </c>
      <c r="B213" s="7" t="s">
        <v>124</v>
      </c>
      <c r="C213" s="8">
        <v>2</v>
      </c>
      <c r="D213" s="19">
        <f t="shared" si="8"/>
        <v>1.8288</v>
      </c>
      <c r="E213" s="10">
        <v>0.6</v>
      </c>
      <c r="F213" s="15">
        <f t="shared" si="9"/>
        <v>9.9999999999999978E-2</v>
      </c>
      <c r="G213" s="8">
        <v>1050497</v>
      </c>
      <c r="H213" s="16" t="s">
        <v>28</v>
      </c>
      <c r="I213" s="17" t="s">
        <v>134</v>
      </c>
      <c r="J213" s="8" t="s">
        <v>82</v>
      </c>
    </row>
    <row r="214" spans="1:10" ht="15.75" x14ac:dyDescent="0.25">
      <c r="A214" s="10">
        <v>524</v>
      </c>
      <c r="B214" s="8" t="s">
        <v>125</v>
      </c>
      <c r="C214" s="8">
        <v>63</v>
      </c>
      <c r="D214" s="19">
        <f t="shared" si="8"/>
        <v>57.607199999999999</v>
      </c>
      <c r="E214" s="10">
        <v>16.3</v>
      </c>
      <c r="F214" s="15">
        <f t="shared" si="9"/>
        <v>15.8</v>
      </c>
      <c r="G214" s="8">
        <v>1055556</v>
      </c>
      <c r="H214" s="16" t="s">
        <v>28</v>
      </c>
      <c r="I214" s="17" t="s">
        <v>134</v>
      </c>
      <c r="J214" s="8">
        <v>11234358</v>
      </c>
    </row>
    <row r="215" spans="1:10" ht="15.75" x14ac:dyDescent="0.25">
      <c r="A215" s="10">
        <v>525</v>
      </c>
      <c r="B215" s="8" t="s">
        <v>133</v>
      </c>
      <c r="C215" s="8">
        <v>30</v>
      </c>
      <c r="D215" s="19">
        <f t="shared" si="8"/>
        <v>27.431999999999999</v>
      </c>
      <c r="E215" s="10">
        <v>8.1</v>
      </c>
      <c r="F215" s="15">
        <f t="shared" si="9"/>
        <v>7.6</v>
      </c>
      <c r="G215" s="8">
        <v>1050378</v>
      </c>
      <c r="H215" s="16" t="s">
        <v>28</v>
      </c>
      <c r="I215" s="17" t="s">
        <v>134</v>
      </c>
      <c r="J215" s="8">
        <v>11058153</v>
      </c>
    </row>
    <row r="216" spans="1:10" ht="15.75" x14ac:dyDescent="0.25">
      <c r="A216" s="10">
        <v>526</v>
      </c>
      <c r="B216" s="8" t="s">
        <v>125</v>
      </c>
      <c r="C216" s="8">
        <v>80</v>
      </c>
      <c r="D216" s="19">
        <f t="shared" si="8"/>
        <v>73.152000000000001</v>
      </c>
      <c r="E216" s="10">
        <v>16.899999999999999</v>
      </c>
      <c r="F216" s="15">
        <f t="shared" si="9"/>
        <v>16.399999999999999</v>
      </c>
      <c r="G216" s="8">
        <v>1055556</v>
      </c>
      <c r="H216" s="16" t="s">
        <v>28</v>
      </c>
      <c r="I216" s="17" t="s">
        <v>134</v>
      </c>
      <c r="J216" s="8">
        <v>11489853</v>
      </c>
    </row>
    <row r="217" spans="1:10" ht="15.75" x14ac:dyDescent="0.25">
      <c r="A217" s="10">
        <v>527</v>
      </c>
      <c r="B217" s="8" t="s">
        <v>133</v>
      </c>
      <c r="C217" s="8">
        <v>67</v>
      </c>
      <c r="D217" s="19">
        <f t="shared" si="8"/>
        <v>61.264800000000001</v>
      </c>
      <c r="E217" s="10">
        <v>13.9</v>
      </c>
      <c r="F217" s="15">
        <f t="shared" si="9"/>
        <v>13.4</v>
      </c>
      <c r="G217" s="7" t="s">
        <v>0</v>
      </c>
      <c r="H217" s="16" t="s">
        <v>28</v>
      </c>
      <c r="I217" s="17" t="s">
        <v>134</v>
      </c>
      <c r="J217" s="8" t="s">
        <v>95</v>
      </c>
    </row>
    <row r="218" spans="1:10" ht="15.75" x14ac:dyDescent="0.25">
      <c r="A218" s="10">
        <v>590</v>
      </c>
      <c r="B218" s="8" t="s">
        <v>131</v>
      </c>
      <c r="C218" s="8">
        <v>10</v>
      </c>
      <c r="D218" s="19">
        <f t="shared" si="8"/>
        <v>9.1440000000000001</v>
      </c>
      <c r="E218" s="10">
        <v>2.5</v>
      </c>
      <c r="F218" s="15">
        <f t="shared" si="9"/>
        <v>2</v>
      </c>
      <c r="G218" s="8">
        <v>1052404</v>
      </c>
      <c r="H218" s="16" t="s">
        <v>28</v>
      </c>
      <c r="I218" s="17" t="s">
        <v>134</v>
      </c>
      <c r="J218" s="8">
        <v>11672963</v>
      </c>
    </row>
    <row r="219" spans="1:10" ht="15.75" x14ac:dyDescent="0.25">
      <c r="A219" s="10">
        <v>591</v>
      </c>
      <c r="B219" s="8" t="s">
        <v>126</v>
      </c>
      <c r="C219" s="8">
        <v>4</v>
      </c>
      <c r="D219" s="19">
        <f t="shared" si="8"/>
        <v>3.6576</v>
      </c>
      <c r="E219" s="10">
        <v>1</v>
      </c>
      <c r="F219" s="15">
        <f t="shared" si="9"/>
        <v>0.5</v>
      </c>
      <c r="G219" s="8">
        <v>1027387</v>
      </c>
      <c r="H219" s="16" t="s">
        <v>28</v>
      </c>
      <c r="I219" s="17" t="s">
        <v>134</v>
      </c>
      <c r="J219" s="8" t="s">
        <v>117</v>
      </c>
    </row>
    <row r="220" spans="1:10" ht="15.75" x14ac:dyDescent="0.25">
      <c r="A220" s="10">
        <v>592</v>
      </c>
      <c r="B220" s="8" t="s">
        <v>126</v>
      </c>
      <c r="C220" s="8">
        <v>4</v>
      </c>
      <c r="D220" s="19">
        <f t="shared" si="8"/>
        <v>3.6576</v>
      </c>
      <c r="E220" s="10">
        <v>1.8</v>
      </c>
      <c r="F220" s="15">
        <f t="shared" si="9"/>
        <v>1.3</v>
      </c>
      <c r="G220" s="8">
        <v>1053811</v>
      </c>
      <c r="H220" s="16" t="s">
        <v>28</v>
      </c>
      <c r="I220" s="17" t="s">
        <v>134</v>
      </c>
      <c r="J220" s="8">
        <v>11643598</v>
      </c>
    </row>
    <row r="221" spans="1:10" ht="15.75" x14ac:dyDescent="0.25">
      <c r="A221" s="10">
        <v>593</v>
      </c>
      <c r="B221" s="8" t="s">
        <v>125</v>
      </c>
      <c r="C221" s="8">
        <v>39</v>
      </c>
      <c r="D221" s="19">
        <f t="shared" si="8"/>
        <v>35.6616</v>
      </c>
      <c r="E221" s="10">
        <v>7.4</v>
      </c>
      <c r="F221" s="15">
        <f t="shared" si="9"/>
        <v>6.9</v>
      </c>
      <c r="G221" s="8">
        <v>1057238</v>
      </c>
      <c r="H221" s="16" t="s">
        <v>28</v>
      </c>
      <c r="I221" s="17" t="s">
        <v>134</v>
      </c>
      <c r="J221" s="8">
        <v>11675173</v>
      </c>
    </row>
    <row r="222" spans="1:10" ht="15.75" x14ac:dyDescent="0.25">
      <c r="A222" s="10">
        <v>594</v>
      </c>
      <c r="B222" s="8" t="s">
        <v>133</v>
      </c>
      <c r="C222" s="8">
        <v>107</v>
      </c>
      <c r="D222" s="19">
        <f t="shared" si="8"/>
        <v>97.840800000000002</v>
      </c>
      <c r="E222" s="10">
        <v>22.2</v>
      </c>
      <c r="F222" s="15">
        <f t="shared" si="9"/>
        <v>21.7</v>
      </c>
      <c r="G222" s="8">
        <v>1051684</v>
      </c>
      <c r="H222" s="16" t="s">
        <v>28</v>
      </c>
      <c r="I222" s="17" t="s">
        <v>134</v>
      </c>
      <c r="J222" s="8" t="s">
        <v>91</v>
      </c>
    </row>
    <row r="223" spans="1:10" ht="15.75" x14ac:dyDescent="0.25">
      <c r="A223" s="10">
        <v>596</v>
      </c>
      <c r="B223" s="7" t="s">
        <v>124</v>
      </c>
      <c r="C223" s="8">
        <v>53</v>
      </c>
      <c r="D223" s="19">
        <f t="shared" si="8"/>
        <v>48.463200000000001</v>
      </c>
      <c r="E223" s="10">
        <v>16.7</v>
      </c>
      <c r="F223" s="15">
        <f t="shared" si="9"/>
        <v>16.2</v>
      </c>
      <c r="G223" s="8">
        <v>1057698</v>
      </c>
      <c r="H223" s="16" t="s">
        <v>28</v>
      </c>
      <c r="I223" s="17" t="s">
        <v>134</v>
      </c>
      <c r="J223" s="8">
        <v>11667569</v>
      </c>
    </row>
    <row r="224" spans="1:10" ht="15.75" x14ac:dyDescent="0.25">
      <c r="A224" s="10">
        <v>597</v>
      </c>
      <c r="B224" s="7" t="s">
        <v>124</v>
      </c>
      <c r="C224" s="8">
        <v>56</v>
      </c>
      <c r="D224" s="19">
        <f t="shared" si="8"/>
        <v>51.206400000000002</v>
      </c>
      <c r="E224" s="10">
        <v>18.399999999999999</v>
      </c>
      <c r="F224" s="15">
        <f t="shared" si="9"/>
        <v>17.899999999999999</v>
      </c>
      <c r="G224" s="8">
        <v>1051838</v>
      </c>
      <c r="H224" s="16" t="s">
        <v>28</v>
      </c>
      <c r="I224" s="17" t="s">
        <v>134</v>
      </c>
      <c r="J224" s="8">
        <v>11685882</v>
      </c>
    </row>
    <row r="225" spans="1:10" ht="15.75" x14ac:dyDescent="0.25">
      <c r="A225" s="10">
        <v>598</v>
      </c>
      <c r="B225" s="8" t="s">
        <v>125</v>
      </c>
      <c r="C225" s="8">
        <v>57</v>
      </c>
      <c r="D225" s="19">
        <f t="shared" si="8"/>
        <v>52.120800000000003</v>
      </c>
      <c r="E225" s="10">
        <v>24.2</v>
      </c>
      <c r="F225" s="15">
        <f t="shared" si="9"/>
        <v>23.7</v>
      </c>
      <c r="G225" s="7" t="s">
        <v>50</v>
      </c>
      <c r="H225" s="16" t="s">
        <v>28</v>
      </c>
      <c r="I225" s="17" t="s">
        <v>134</v>
      </c>
      <c r="J225" s="8" t="s">
        <v>107</v>
      </c>
    </row>
    <row r="226" spans="1:10" ht="15.75" x14ac:dyDescent="0.25">
      <c r="A226" s="10">
        <v>599</v>
      </c>
      <c r="B226" s="8" t="s">
        <v>133</v>
      </c>
      <c r="C226" s="8">
        <v>57</v>
      </c>
      <c r="D226" s="19">
        <f t="shared" si="8"/>
        <v>52.120800000000003</v>
      </c>
      <c r="E226" s="10">
        <v>24.9</v>
      </c>
      <c r="F226" s="15">
        <f t="shared" si="9"/>
        <v>24.4</v>
      </c>
      <c r="G226" s="7" t="s">
        <v>0</v>
      </c>
      <c r="H226" s="16" t="s">
        <v>28</v>
      </c>
      <c r="I226" s="17" t="s">
        <v>134</v>
      </c>
      <c r="J226" s="8" t="s">
        <v>88</v>
      </c>
    </row>
    <row r="227" spans="1:10" ht="15.75" x14ac:dyDescent="0.25">
      <c r="A227" s="10">
        <v>601</v>
      </c>
      <c r="B227" s="8" t="s">
        <v>125</v>
      </c>
      <c r="C227" s="8">
        <v>51.4</v>
      </c>
      <c r="D227" s="19">
        <f t="shared" si="8"/>
        <v>47.000160000000001</v>
      </c>
      <c r="E227" s="10">
        <v>22.4</v>
      </c>
      <c r="F227" s="15">
        <f t="shared" si="9"/>
        <v>21.9</v>
      </c>
      <c r="G227" s="7" t="s">
        <v>53</v>
      </c>
      <c r="H227" s="16" t="s">
        <v>28</v>
      </c>
      <c r="I227" s="17" t="s">
        <v>134</v>
      </c>
      <c r="J227" s="8" t="s">
        <v>113</v>
      </c>
    </row>
    <row r="228" spans="1:10" ht="15.75" x14ac:dyDescent="0.25">
      <c r="A228" s="10">
        <v>602</v>
      </c>
      <c r="B228" s="8" t="s">
        <v>131</v>
      </c>
      <c r="C228" s="8">
        <v>51</v>
      </c>
      <c r="D228" s="19">
        <f t="shared" si="8"/>
        <v>46.634399999999999</v>
      </c>
      <c r="E228" s="10">
        <v>22.2</v>
      </c>
      <c r="F228" s="15">
        <f t="shared" si="9"/>
        <v>21.7</v>
      </c>
      <c r="G228" s="7" t="s">
        <v>32</v>
      </c>
      <c r="H228" s="16" t="s">
        <v>28</v>
      </c>
      <c r="I228" s="17" t="s">
        <v>134</v>
      </c>
      <c r="J228" s="8" t="s">
        <v>61</v>
      </c>
    </row>
    <row r="229" spans="1:10" ht="15.75" x14ac:dyDescent="0.25">
      <c r="A229" s="10">
        <v>603</v>
      </c>
      <c r="B229" s="7" t="s">
        <v>124</v>
      </c>
      <c r="C229" s="8">
        <v>56</v>
      </c>
      <c r="D229" s="19">
        <f t="shared" si="8"/>
        <v>51.206400000000002</v>
      </c>
      <c r="E229" s="10">
        <v>18.600000000000001</v>
      </c>
      <c r="F229" s="15">
        <f t="shared" si="9"/>
        <v>18.100000000000001</v>
      </c>
      <c r="G229" s="8">
        <v>1051838</v>
      </c>
      <c r="H229" s="16" t="s">
        <v>28</v>
      </c>
      <c r="I229" s="17" t="s">
        <v>134</v>
      </c>
      <c r="J229" s="8">
        <v>11685881</v>
      </c>
    </row>
    <row r="230" spans="1:10" ht="15.75" x14ac:dyDescent="0.25">
      <c r="A230" s="10">
        <v>604</v>
      </c>
      <c r="B230" s="8" t="s">
        <v>133</v>
      </c>
      <c r="C230" s="8">
        <v>47</v>
      </c>
      <c r="D230" s="19">
        <f t="shared" si="8"/>
        <v>42.976799999999997</v>
      </c>
      <c r="E230" s="10">
        <v>20.6</v>
      </c>
      <c r="F230" s="15">
        <f t="shared" si="9"/>
        <v>20.100000000000001</v>
      </c>
      <c r="G230" s="7" t="s">
        <v>45</v>
      </c>
      <c r="H230" s="16" t="s">
        <v>28</v>
      </c>
      <c r="I230" s="17" t="s">
        <v>134</v>
      </c>
      <c r="J230" s="8" t="s">
        <v>89</v>
      </c>
    </row>
    <row r="231" spans="1:10" ht="15.75" x14ac:dyDescent="0.25">
      <c r="A231" s="10">
        <v>605</v>
      </c>
      <c r="B231" s="8" t="s">
        <v>125</v>
      </c>
      <c r="C231" s="8">
        <v>45</v>
      </c>
      <c r="D231" s="19">
        <f t="shared" si="8"/>
        <v>41.147999999999996</v>
      </c>
      <c r="E231" s="10">
        <v>14.6</v>
      </c>
      <c r="F231" s="15">
        <f t="shared" si="9"/>
        <v>14.1</v>
      </c>
      <c r="G231" s="8">
        <v>1056148</v>
      </c>
      <c r="H231" s="16" t="s">
        <v>28</v>
      </c>
      <c r="I231" s="17" t="s">
        <v>134</v>
      </c>
      <c r="J231" s="8">
        <v>11650096</v>
      </c>
    </row>
    <row r="232" spans="1:10" ht="15.75" x14ac:dyDescent="0.25">
      <c r="A232" s="10">
        <v>606</v>
      </c>
      <c r="B232" s="7" t="s">
        <v>124</v>
      </c>
      <c r="C232" s="8">
        <v>40</v>
      </c>
      <c r="D232" s="19">
        <f t="shared" si="8"/>
        <v>36.576000000000001</v>
      </c>
      <c r="E232" s="10">
        <v>18.5</v>
      </c>
      <c r="F232" s="15">
        <f t="shared" si="9"/>
        <v>18</v>
      </c>
      <c r="G232" s="8">
        <v>1045588</v>
      </c>
      <c r="H232" s="16" t="s">
        <v>28</v>
      </c>
      <c r="I232" s="17" t="s">
        <v>134</v>
      </c>
      <c r="J232" s="8">
        <v>11454950</v>
      </c>
    </row>
    <row r="233" spans="1:10" ht="15.75" x14ac:dyDescent="0.25">
      <c r="A233" s="10">
        <v>607</v>
      </c>
      <c r="B233" s="7" t="s">
        <v>124</v>
      </c>
      <c r="C233" s="8">
        <v>65</v>
      </c>
      <c r="D233" s="19">
        <f t="shared" si="8"/>
        <v>59.436</v>
      </c>
      <c r="E233" s="10">
        <v>17.2</v>
      </c>
      <c r="F233" s="15">
        <f t="shared" si="9"/>
        <v>16.7</v>
      </c>
      <c r="G233" s="7" t="s">
        <v>41</v>
      </c>
      <c r="H233" s="16" t="s">
        <v>28</v>
      </c>
      <c r="I233" s="17" t="s">
        <v>134</v>
      </c>
      <c r="J233" s="8" t="s">
        <v>78</v>
      </c>
    </row>
    <row r="234" spans="1:10" ht="15.75" x14ac:dyDescent="0.25">
      <c r="A234" s="10">
        <v>608</v>
      </c>
      <c r="B234" s="7" t="s">
        <v>124</v>
      </c>
      <c r="C234" s="8">
        <v>52</v>
      </c>
      <c r="D234" s="19">
        <f t="shared" si="8"/>
        <v>47.5488</v>
      </c>
      <c r="E234" s="10">
        <v>17.2</v>
      </c>
      <c r="F234" s="15">
        <f t="shared" si="9"/>
        <v>16.7</v>
      </c>
      <c r="G234" s="8">
        <v>1051838</v>
      </c>
      <c r="H234" s="16" t="s">
        <v>28</v>
      </c>
      <c r="I234" s="17" t="s">
        <v>134</v>
      </c>
      <c r="J234" s="8">
        <v>11685878</v>
      </c>
    </row>
    <row r="235" spans="1:10" ht="15.75" x14ac:dyDescent="0.25">
      <c r="A235" s="10">
        <v>609</v>
      </c>
      <c r="B235" s="8" t="s">
        <v>125</v>
      </c>
      <c r="C235" s="8">
        <v>52</v>
      </c>
      <c r="D235" s="19">
        <f t="shared" si="8"/>
        <v>47.5488</v>
      </c>
      <c r="E235" s="10">
        <v>1</v>
      </c>
      <c r="F235" s="15">
        <f t="shared" si="9"/>
        <v>0.5</v>
      </c>
      <c r="G235" s="8">
        <v>1056149</v>
      </c>
      <c r="H235" s="16" t="s">
        <v>28</v>
      </c>
      <c r="I235" s="17" t="s">
        <v>134</v>
      </c>
      <c r="J235" s="8">
        <v>11644321</v>
      </c>
    </row>
    <row r="236" spans="1:10" ht="15.75" x14ac:dyDescent="0.25">
      <c r="A236" s="10">
        <v>610</v>
      </c>
      <c r="B236" s="7" t="s">
        <v>124</v>
      </c>
      <c r="C236" s="8">
        <v>58</v>
      </c>
      <c r="D236" s="19">
        <f t="shared" si="8"/>
        <v>53.035199999999996</v>
      </c>
      <c r="E236" s="10">
        <v>11.1</v>
      </c>
      <c r="F236" s="15">
        <f t="shared" si="9"/>
        <v>10.6</v>
      </c>
      <c r="G236" s="8">
        <v>1050437</v>
      </c>
      <c r="H236" s="16" t="s">
        <v>28</v>
      </c>
      <c r="I236" s="17" t="s">
        <v>134</v>
      </c>
      <c r="J236" s="8">
        <v>11631371</v>
      </c>
    </row>
    <row r="237" spans="1:10" ht="15.75" x14ac:dyDescent="0.25">
      <c r="A237" s="10">
        <v>611</v>
      </c>
      <c r="B237" s="8" t="s">
        <v>125</v>
      </c>
      <c r="C237" s="8">
        <v>40</v>
      </c>
      <c r="D237" s="19">
        <f t="shared" si="8"/>
        <v>36.576000000000001</v>
      </c>
      <c r="E237" s="10">
        <v>19</v>
      </c>
      <c r="F237" s="15">
        <f t="shared" si="9"/>
        <v>18.5</v>
      </c>
      <c r="G237" s="7" t="s">
        <v>3</v>
      </c>
      <c r="H237" s="16" t="s">
        <v>28</v>
      </c>
      <c r="I237" s="17" t="s">
        <v>134</v>
      </c>
      <c r="J237" s="8" t="s">
        <v>106</v>
      </c>
    </row>
    <row r="238" spans="1:10" ht="15.75" x14ac:dyDescent="0.25">
      <c r="A238" s="10">
        <v>612</v>
      </c>
      <c r="B238" s="8" t="s">
        <v>125</v>
      </c>
      <c r="C238" s="8">
        <v>43</v>
      </c>
      <c r="D238" s="19">
        <f t="shared" si="8"/>
        <v>39.319200000000002</v>
      </c>
      <c r="E238" s="10">
        <v>12.7</v>
      </c>
      <c r="F238" s="15">
        <f t="shared" si="9"/>
        <v>12.2</v>
      </c>
      <c r="G238" s="8">
        <v>1057398</v>
      </c>
      <c r="H238" s="16" t="s">
        <v>28</v>
      </c>
      <c r="I238" s="17" t="s">
        <v>134</v>
      </c>
      <c r="J238" s="8">
        <v>11707063</v>
      </c>
    </row>
    <row r="239" spans="1:10" ht="15.75" x14ac:dyDescent="0.25">
      <c r="A239" s="10">
        <v>613</v>
      </c>
      <c r="B239" s="8" t="s">
        <v>125</v>
      </c>
      <c r="C239" s="8">
        <v>50</v>
      </c>
      <c r="D239" s="19">
        <f t="shared" si="8"/>
        <v>45.72</v>
      </c>
      <c r="E239" s="10">
        <v>16.399999999999999</v>
      </c>
      <c r="F239" s="15">
        <f t="shared" si="9"/>
        <v>15.899999999999999</v>
      </c>
      <c r="G239" s="8">
        <v>1051841</v>
      </c>
      <c r="H239" s="16" t="s">
        <v>28</v>
      </c>
      <c r="I239" s="17" t="s">
        <v>134</v>
      </c>
      <c r="J239" s="8">
        <v>11692554</v>
      </c>
    </row>
    <row r="240" spans="1:10" ht="15.75" x14ac:dyDescent="0.25">
      <c r="A240" s="10">
        <v>614</v>
      </c>
      <c r="B240" s="8" t="s">
        <v>126</v>
      </c>
      <c r="C240" s="8">
        <v>103</v>
      </c>
      <c r="D240" s="19">
        <f t="shared" si="8"/>
        <v>94.183199999999999</v>
      </c>
      <c r="E240" s="10">
        <v>22.5</v>
      </c>
      <c r="F240" s="15">
        <f t="shared" si="9"/>
        <v>22</v>
      </c>
      <c r="G240" s="8">
        <v>1057656</v>
      </c>
      <c r="H240" s="16" t="s">
        <v>28</v>
      </c>
      <c r="I240" s="17" t="s">
        <v>134</v>
      </c>
      <c r="J240" s="8">
        <v>11470655</v>
      </c>
    </row>
    <row r="241" spans="1:10" ht="15.75" x14ac:dyDescent="0.25">
      <c r="A241" s="10">
        <v>640</v>
      </c>
      <c r="B241" s="8" t="s">
        <v>125</v>
      </c>
      <c r="C241" s="8">
        <v>53</v>
      </c>
      <c r="D241" s="19">
        <f t="shared" si="8"/>
        <v>48.463200000000001</v>
      </c>
      <c r="E241" s="10">
        <v>16.899999999999999</v>
      </c>
      <c r="F241" s="15">
        <f t="shared" si="9"/>
        <v>16.399999999999999</v>
      </c>
      <c r="G241" s="8">
        <v>1057609</v>
      </c>
      <c r="H241" s="16" t="s">
        <v>28</v>
      </c>
      <c r="I241" s="17" t="s">
        <v>134</v>
      </c>
      <c r="J241" s="8">
        <v>11631389</v>
      </c>
    </row>
    <row r="242" spans="1:10" ht="15.75" x14ac:dyDescent="0.25">
      <c r="A242" s="10">
        <v>641</v>
      </c>
      <c r="B242" s="8" t="s">
        <v>125</v>
      </c>
      <c r="C242" s="8">
        <v>40</v>
      </c>
      <c r="D242" s="19">
        <f t="shared" si="8"/>
        <v>36.576000000000001</v>
      </c>
      <c r="E242" s="10">
        <v>13.2</v>
      </c>
      <c r="F242" s="15">
        <f t="shared" si="9"/>
        <v>12.7</v>
      </c>
      <c r="G242" s="8">
        <v>1057601</v>
      </c>
      <c r="H242" s="16" t="s">
        <v>28</v>
      </c>
      <c r="I242" s="17" t="s">
        <v>134</v>
      </c>
      <c r="J242" s="8">
        <v>11631431</v>
      </c>
    </row>
    <row r="243" spans="1:10" ht="15.75" x14ac:dyDescent="0.25">
      <c r="A243" s="10">
        <v>642</v>
      </c>
      <c r="B243" s="8" t="s">
        <v>133</v>
      </c>
      <c r="C243" s="8">
        <v>68</v>
      </c>
      <c r="D243" s="19">
        <f t="shared" si="8"/>
        <v>62.179200000000002</v>
      </c>
      <c r="E243" s="10">
        <v>18.899999999999999</v>
      </c>
      <c r="F243" s="15">
        <f t="shared" si="9"/>
        <v>18.399999999999999</v>
      </c>
      <c r="G243" s="8">
        <v>1050112</v>
      </c>
      <c r="H243" s="16" t="s">
        <v>28</v>
      </c>
      <c r="I243" s="17" t="s">
        <v>134</v>
      </c>
      <c r="J243" s="8">
        <v>11570623</v>
      </c>
    </row>
    <row r="244" spans="1:10" ht="15.75" x14ac:dyDescent="0.25">
      <c r="A244" s="10">
        <v>643</v>
      </c>
      <c r="B244" s="8" t="s">
        <v>126</v>
      </c>
      <c r="C244" s="8">
        <v>106</v>
      </c>
      <c r="D244" s="19">
        <f t="shared" si="8"/>
        <v>96.926400000000001</v>
      </c>
      <c r="E244" s="10">
        <v>20.6</v>
      </c>
      <c r="F244" s="15">
        <f t="shared" si="9"/>
        <v>20.100000000000001</v>
      </c>
      <c r="G244" s="8">
        <v>1031519</v>
      </c>
      <c r="H244" s="16" t="s">
        <v>28</v>
      </c>
      <c r="I244" s="17" t="s">
        <v>134</v>
      </c>
      <c r="J244" s="8">
        <v>11021198</v>
      </c>
    </row>
    <row r="245" spans="1:10" ht="15.75" x14ac:dyDescent="0.25">
      <c r="A245" s="10">
        <v>644</v>
      </c>
      <c r="B245" s="8" t="s">
        <v>123</v>
      </c>
      <c r="C245" s="8">
        <v>4</v>
      </c>
      <c r="D245" s="19">
        <f t="shared" si="8"/>
        <v>3.6576</v>
      </c>
      <c r="E245" s="10">
        <v>3.8</v>
      </c>
      <c r="F245" s="15">
        <f t="shared" si="9"/>
        <v>3.3</v>
      </c>
      <c r="G245" s="8">
        <v>1031460</v>
      </c>
      <c r="H245" s="16" t="s">
        <v>28</v>
      </c>
      <c r="I245" s="17" t="s">
        <v>134</v>
      </c>
      <c r="J245" s="8">
        <v>11568650</v>
      </c>
    </row>
    <row r="246" spans="1:10" ht="15.75" x14ac:dyDescent="0.25">
      <c r="A246" s="10">
        <v>645</v>
      </c>
      <c r="B246" s="7" t="s">
        <v>124</v>
      </c>
      <c r="C246" s="8">
        <v>52</v>
      </c>
      <c r="D246" s="19">
        <f t="shared" si="8"/>
        <v>47.5488</v>
      </c>
      <c r="E246" s="10">
        <v>18.399999999999999</v>
      </c>
      <c r="F246" s="15">
        <f t="shared" si="9"/>
        <v>17.899999999999999</v>
      </c>
      <c r="G246" s="8">
        <v>1051892</v>
      </c>
      <c r="H246" s="16" t="s">
        <v>28</v>
      </c>
      <c r="I246" s="17" t="s">
        <v>134</v>
      </c>
      <c r="J246" s="8">
        <v>11631378</v>
      </c>
    </row>
    <row r="247" spans="1:10" ht="15.75" x14ac:dyDescent="0.25">
      <c r="A247" s="10">
        <v>646</v>
      </c>
      <c r="B247" s="8" t="s">
        <v>133</v>
      </c>
      <c r="C247" s="8">
        <v>64</v>
      </c>
      <c r="D247" s="19">
        <f t="shared" si="8"/>
        <v>58.521599999999999</v>
      </c>
      <c r="E247" s="10">
        <v>18.7</v>
      </c>
      <c r="F247" s="15">
        <f t="shared" si="9"/>
        <v>18.2</v>
      </c>
      <c r="G247" s="8">
        <v>1057444</v>
      </c>
      <c r="H247" s="16" t="s">
        <v>28</v>
      </c>
      <c r="I247" s="17" t="s">
        <v>134</v>
      </c>
      <c r="J247" s="8">
        <v>11469694</v>
      </c>
    </row>
    <row r="248" spans="1:10" ht="15.75" x14ac:dyDescent="0.25">
      <c r="A248" s="10">
        <v>647</v>
      </c>
      <c r="B248" s="8" t="s">
        <v>125</v>
      </c>
      <c r="C248" s="8">
        <v>59</v>
      </c>
      <c r="D248" s="19">
        <f t="shared" si="8"/>
        <v>53.949599999999997</v>
      </c>
      <c r="E248" s="10">
        <v>19.100000000000001</v>
      </c>
      <c r="F248" s="15">
        <f t="shared" si="9"/>
        <v>18.600000000000001</v>
      </c>
      <c r="G248" s="8">
        <v>1057609</v>
      </c>
      <c r="H248" s="16" t="s">
        <v>28</v>
      </c>
      <c r="I248" s="17" t="s">
        <v>134</v>
      </c>
      <c r="J248" s="8">
        <v>11631433</v>
      </c>
    </row>
    <row r="249" spans="1:10" ht="15.75" x14ac:dyDescent="0.25">
      <c r="A249" s="10">
        <v>648</v>
      </c>
      <c r="B249" s="8" t="s">
        <v>125</v>
      </c>
      <c r="C249" s="8">
        <v>58</v>
      </c>
      <c r="D249" s="19">
        <f t="shared" si="8"/>
        <v>53.035199999999996</v>
      </c>
      <c r="E249" s="10">
        <v>18.899999999999999</v>
      </c>
      <c r="F249" s="15">
        <f t="shared" si="9"/>
        <v>18.399999999999999</v>
      </c>
      <c r="G249" s="8">
        <v>1057610</v>
      </c>
      <c r="H249" s="16" t="s">
        <v>28</v>
      </c>
      <c r="I249" s="17" t="s">
        <v>134</v>
      </c>
      <c r="J249" s="8">
        <v>11631437</v>
      </c>
    </row>
    <row r="250" spans="1:10" ht="15.75" x14ac:dyDescent="0.25">
      <c r="A250" s="10">
        <v>649</v>
      </c>
      <c r="B250" s="8" t="s">
        <v>125</v>
      </c>
      <c r="C250" s="8">
        <v>52</v>
      </c>
      <c r="D250" s="19">
        <f t="shared" si="8"/>
        <v>47.5488</v>
      </c>
      <c r="E250" s="10">
        <v>16.8</v>
      </c>
      <c r="F250" s="15">
        <f t="shared" si="9"/>
        <v>16.3</v>
      </c>
      <c r="G250" s="8">
        <v>1057457</v>
      </c>
      <c r="H250" s="16" t="s">
        <v>28</v>
      </c>
      <c r="I250" s="17" t="s">
        <v>134</v>
      </c>
      <c r="J250" s="8">
        <v>11631362</v>
      </c>
    </row>
    <row r="251" spans="1:10" ht="15.75" x14ac:dyDescent="0.25">
      <c r="A251" s="10">
        <v>650</v>
      </c>
      <c r="B251" s="8" t="s">
        <v>125</v>
      </c>
      <c r="C251" s="8">
        <v>54</v>
      </c>
      <c r="D251" s="19">
        <f t="shared" si="8"/>
        <v>49.377600000000001</v>
      </c>
      <c r="E251" s="10">
        <v>18.100000000000001</v>
      </c>
      <c r="F251" s="15">
        <f t="shared" si="9"/>
        <v>17.600000000000001</v>
      </c>
      <c r="G251" s="8">
        <v>1057621</v>
      </c>
      <c r="H251" s="16" t="s">
        <v>28</v>
      </c>
      <c r="I251" s="17" t="s">
        <v>134</v>
      </c>
      <c r="J251" s="8">
        <v>11631376</v>
      </c>
    </row>
    <row r="252" spans="1:10" ht="15.75" x14ac:dyDescent="0.25">
      <c r="A252" s="10">
        <v>651</v>
      </c>
      <c r="B252" s="8" t="s">
        <v>125</v>
      </c>
      <c r="C252" s="8">
        <v>58</v>
      </c>
      <c r="D252" s="19">
        <f t="shared" si="8"/>
        <v>53.035199999999996</v>
      </c>
      <c r="E252" s="10">
        <v>18.8</v>
      </c>
      <c r="F252" s="15">
        <f t="shared" si="9"/>
        <v>18.3</v>
      </c>
      <c r="G252" s="8">
        <v>1057457</v>
      </c>
      <c r="H252" s="16" t="s">
        <v>28</v>
      </c>
      <c r="I252" s="17" t="s">
        <v>134</v>
      </c>
      <c r="J252" s="8">
        <v>11631366</v>
      </c>
    </row>
    <row r="253" spans="1:10" ht="15.75" x14ac:dyDescent="0.25">
      <c r="A253" s="10">
        <v>652</v>
      </c>
      <c r="B253" s="8" t="s">
        <v>125</v>
      </c>
      <c r="C253" s="8">
        <v>55</v>
      </c>
      <c r="D253" s="19">
        <f t="shared" si="8"/>
        <v>50.292000000000002</v>
      </c>
      <c r="E253" s="10">
        <v>18.100000000000001</v>
      </c>
      <c r="F253" s="15">
        <f t="shared" si="9"/>
        <v>17.600000000000001</v>
      </c>
      <c r="G253" s="8">
        <v>1056157</v>
      </c>
      <c r="H253" s="16" t="s">
        <v>28</v>
      </c>
      <c r="I253" s="17" t="s">
        <v>134</v>
      </c>
      <c r="J253" s="8">
        <v>11631422</v>
      </c>
    </row>
    <row r="254" spans="1:10" ht="15.75" x14ac:dyDescent="0.25">
      <c r="A254" s="10">
        <v>653</v>
      </c>
      <c r="B254" s="8" t="s">
        <v>125</v>
      </c>
      <c r="C254" s="8">
        <v>56</v>
      </c>
      <c r="D254" s="19">
        <f t="shared" si="8"/>
        <v>51.206400000000002</v>
      </c>
      <c r="E254" s="10">
        <v>18</v>
      </c>
      <c r="F254" s="15">
        <f t="shared" si="9"/>
        <v>17.5</v>
      </c>
      <c r="G254" s="8">
        <v>1057618</v>
      </c>
      <c r="H254" s="16" t="s">
        <v>28</v>
      </c>
      <c r="I254" s="17" t="s">
        <v>134</v>
      </c>
      <c r="J254" s="8">
        <v>11631420</v>
      </c>
    </row>
    <row r="255" spans="1:10" ht="15.75" x14ac:dyDescent="0.25">
      <c r="A255" s="10">
        <v>654</v>
      </c>
      <c r="B255" s="8" t="s">
        <v>125</v>
      </c>
      <c r="C255" s="8">
        <v>57</v>
      </c>
      <c r="D255" s="19">
        <f t="shared" si="8"/>
        <v>52.120800000000003</v>
      </c>
      <c r="E255" s="10">
        <v>18.399999999999999</v>
      </c>
      <c r="F255" s="15">
        <f t="shared" si="9"/>
        <v>17.899999999999999</v>
      </c>
      <c r="G255" s="8">
        <v>1057619</v>
      </c>
      <c r="H255" s="16" t="s">
        <v>28</v>
      </c>
      <c r="I255" s="17" t="s">
        <v>134</v>
      </c>
      <c r="J255" s="8">
        <v>11644304</v>
      </c>
    </row>
    <row r="256" spans="1:10" ht="15.75" x14ac:dyDescent="0.25">
      <c r="A256" s="10">
        <v>655</v>
      </c>
      <c r="B256" s="8" t="s">
        <v>125</v>
      </c>
      <c r="C256" s="8">
        <v>56</v>
      </c>
      <c r="D256" s="19">
        <f t="shared" si="8"/>
        <v>51.206400000000002</v>
      </c>
      <c r="E256" s="10">
        <v>17.899999999999999</v>
      </c>
      <c r="F256" s="15">
        <f t="shared" si="9"/>
        <v>17.399999999999999</v>
      </c>
      <c r="G256" s="8">
        <v>1057614</v>
      </c>
      <c r="H256" s="16" t="s">
        <v>28</v>
      </c>
      <c r="I256" s="17" t="s">
        <v>134</v>
      </c>
      <c r="J256" s="8">
        <v>11660480</v>
      </c>
    </row>
    <row r="257" spans="1:10" ht="15.75" x14ac:dyDescent="0.25">
      <c r="A257" s="10">
        <v>656</v>
      </c>
      <c r="B257" s="8" t="s">
        <v>125</v>
      </c>
      <c r="C257" s="8">
        <v>54</v>
      </c>
      <c r="D257" s="19">
        <f t="shared" si="8"/>
        <v>49.377600000000001</v>
      </c>
      <c r="E257" s="10">
        <v>17.3</v>
      </c>
      <c r="F257" s="15">
        <f t="shared" si="9"/>
        <v>16.8</v>
      </c>
      <c r="G257" s="8">
        <v>1056158</v>
      </c>
      <c r="H257" s="16" t="s">
        <v>28</v>
      </c>
      <c r="I257" s="17" t="s">
        <v>134</v>
      </c>
      <c r="J257" s="8">
        <v>11631426</v>
      </c>
    </row>
    <row r="258" spans="1:10" ht="15.75" x14ac:dyDescent="0.25">
      <c r="A258" s="10">
        <v>657</v>
      </c>
      <c r="B258" s="8" t="s">
        <v>125</v>
      </c>
      <c r="C258" s="8">
        <v>57</v>
      </c>
      <c r="D258" s="19">
        <f t="shared" si="8"/>
        <v>52.120800000000003</v>
      </c>
      <c r="E258" s="10">
        <v>18.100000000000001</v>
      </c>
      <c r="F258" s="15">
        <f t="shared" si="9"/>
        <v>17.600000000000001</v>
      </c>
      <c r="G258" s="8">
        <v>1057610</v>
      </c>
      <c r="H258" s="16" t="s">
        <v>28</v>
      </c>
      <c r="I258" s="17" t="s">
        <v>134</v>
      </c>
      <c r="J258" s="8">
        <v>11631439</v>
      </c>
    </row>
    <row r="259" spans="1:10" ht="15.75" x14ac:dyDescent="0.25">
      <c r="A259" s="10">
        <v>658</v>
      </c>
      <c r="B259" s="8" t="s">
        <v>125</v>
      </c>
      <c r="C259" s="8">
        <v>57</v>
      </c>
      <c r="D259" s="19">
        <f t="shared" si="8"/>
        <v>52.120800000000003</v>
      </c>
      <c r="E259" s="10">
        <v>18</v>
      </c>
      <c r="F259" s="15">
        <f t="shared" si="9"/>
        <v>17.5</v>
      </c>
      <c r="G259" s="8">
        <v>1057622</v>
      </c>
      <c r="H259" s="16" t="s">
        <v>28</v>
      </c>
      <c r="I259" s="17" t="s">
        <v>134</v>
      </c>
      <c r="J259" s="8">
        <v>11631141</v>
      </c>
    </row>
    <row r="260" spans="1:10" ht="15.75" x14ac:dyDescent="0.25">
      <c r="A260" s="10">
        <v>659</v>
      </c>
      <c r="B260" s="8" t="s">
        <v>125</v>
      </c>
      <c r="C260" s="8">
        <v>56</v>
      </c>
      <c r="D260" s="19">
        <f t="shared" si="8"/>
        <v>51.206400000000002</v>
      </c>
      <c r="E260" s="10">
        <v>17.899999999999999</v>
      </c>
      <c r="F260" s="15">
        <f t="shared" si="9"/>
        <v>17.399999999999999</v>
      </c>
      <c r="G260" s="8">
        <v>1057619</v>
      </c>
      <c r="H260" s="16" t="s">
        <v>28</v>
      </c>
      <c r="I260" s="17" t="s">
        <v>134</v>
      </c>
      <c r="J260" s="8">
        <v>11644302</v>
      </c>
    </row>
    <row r="261" spans="1:10" ht="15.75" x14ac:dyDescent="0.25">
      <c r="A261" s="10">
        <v>660</v>
      </c>
      <c r="B261" s="8" t="s">
        <v>125</v>
      </c>
      <c r="C261" s="8">
        <v>51</v>
      </c>
      <c r="D261" s="19">
        <f t="shared" ref="D261:D324" si="10">C261*0.9144</f>
        <v>46.634399999999999</v>
      </c>
      <c r="E261" s="10">
        <v>18.8</v>
      </c>
      <c r="F261" s="15">
        <f t="shared" si="9"/>
        <v>18.3</v>
      </c>
      <c r="G261" s="8">
        <v>1057610</v>
      </c>
      <c r="H261" s="16" t="s">
        <v>28</v>
      </c>
      <c r="I261" s="17" t="s">
        <v>134</v>
      </c>
      <c r="J261" s="8">
        <v>11631436</v>
      </c>
    </row>
    <row r="262" spans="1:10" ht="15.75" x14ac:dyDescent="0.25">
      <c r="A262" s="10">
        <v>661</v>
      </c>
      <c r="B262" s="8" t="s">
        <v>125</v>
      </c>
      <c r="C262" s="8">
        <v>58</v>
      </c>
      <c r="D262" s="19">
        <f t="shared" si="10"/>
        <v>53.035199999999996</v>
      </c>
      <c r="E262" s="10">
        <v>18.5</v>
      </c>
      <c r="F262" s="15">
        <f t="shared" si="9"/>
        <v>18</v>
      </c>
      <c r="G262" s="8">
        <v>1057621</v>
      </c>
      <c r="H262" s="16" t="s">
        <v>28</v>
      </c>
      <c r="I262" s="17" t="s">
        <v>134</v>
      </c>
      <c r="J262" s="8">
        <v>11631374</v>
      </c>
    </row>
    <row r="263" spans="1:10" ht="15.75" x14ac:dyDescent="0.25">
      <c r="A263" s="10">
        <v>662</v>
      </c>
      <c r="B263" s="8" t="s">
        <v>125</v>
      </c>
      <c r="C263" s="8">
        <v>58</v>
      </c>
      <c r="D263" s="19">
        <f t="shared" si="10"/>
        <v>53.035199999999996</v>
      </c>
      <c r="E263" s="10">
        <v>18.7</v>
      </c>
      <c r="F263" s="15">
        <f t="shared" si="9"/>
        <v>18.2</v>
      </c>
      <c r="G263" s="8">
        <v>1057618</v>
      </c>
      <c r="H263" s="16" t="s">
        <v>28</v>
      </c>
      <c r="I263" s="17" t="s">
        <v>134</v>
      </c>
      <c r="J263" s="8">
        <v>11631418</v>
      </c>
    </row>
    <row r="264" spans="1:10" ht="15.75" x14ac:dyDescent="0.25">
      <c r="A264" s="10">
        <v>663</v>
      </c>
      <c r="B264" s="8" t="s">
        <v>126</v>
      </c>
      <c r="C264" s="8">
        <v>47</v>
      </c>
      <c r="D264" s="19">
        <f t="shared" si="10"/>
        <v>42.976799999999997</v>
      </c>
      <c r="E264" s="10">
        <v>6.7</v>
      </c>
      <c r="F264" s="15">
        <f t="shared" si="9"/>
        <v>6.2</v>
      </c>
      <c r="G264" s="8">
        <v>1031519</v>
      </c>
      <c r="H264" s="16" t="s">
        <v>28</v>
      </c>
      <c r="I264" s="17" t="s">
        <v>134</v>
      </c>
      <c r="J264" s="8">
        <v>11476717</v>
      </c>
    </row>
    <row r="265" spans="1:10" ht="15.75" x14ac:dyDescent="0.25">
      <c r="A265" s="10">
        <v>664</v>
      </c>
      <c r="B265" s="8" t="s">
        <v>125</v>
      </c>
      <c r="C265" s="8">
        <v>57</v>
      </c>
      <c r="D265" s="19">
        <f t="shared" si="10"/>
        <v>52.120800000000003</v>
      </c>
      <c r="E265" s="10">
        <v>18.600000000000001</v>
      </c>
      <c r="F265" s="15">
        <f t="shared" si="9"/>
        <v>18.100000000000001</v>
      </c>
      <c r="G265" s="8">
        <v>1057605</v>
      </c>
      <c r="H265" s="16" t="s">
        <v>28</v>
      </c>
      <c r="I265" s="17" t="s">
        <v>134</v>
      </c>
      <c r="J265" s="8">
        <v>11610952</v>
      </c>
    </row>
    <row r="266" spans="1:10" ht="15.75" x14ac:dyDescent="0.25">
      <c r="A266" s="10">
        <v>665</v>
      </c>
      <c r="B266" s="8" t="s">
        <v>133</v>
      </c>
      <c r="C266" s="8">
        <v>54</v>
      </c>
      <c r="D266" s="19">
        <f t="shared" si="10"/>
        <v>49.377600000000001</v>
      </c>
      <c r="E266" s="10">
        <v>16.8</v>
      </c>
      <c r="F266" s="15">
        <f t="shared" si="9"/>
        <v>16.3</v>
      </c>
      <c r="G266" s="8">
        <v>1057604</v>
      </c>
      <c r="H266" s="16" t="s">
        <v>28</v>
      </c>
      <c r="I266" s="17" t="s">
        <v>134</v>
      </c>
      <c r="J266" s="8">
        <v>11469724</v>
      </c>
    </row>
    <row r="267" spans="1:10" ht="15.75" x14ac:dyDescent="0.25">
      <c r="A267" s="10">
        <v>666</v>
      </c>
      <c r="B267" s="8" t="s">
        <v>133</v>
      </c>
      <c r="C267" s="8">
        <v>58</v>
      </c>
      <c r="D267" s="19">
        <f t="shared" si="10"/>
        <v>53.035199999999996</v>
      </c>
      <c r="E267" s="10">
        <v>15.1</v>
      </c>
      <c r="F267" s="15">
        <f t="shared" si="9"/>
        <v>14.6</v>
      </c>
      <c r="G267" s="8">
        <v>1057604</v>
      </c>
      <c r="H267" s="16" t="s">
        <v>28</v>
      </c>
      <c r="I267" s="17" t="s">
        <v>134</v>
      </c>
      <c r="J267" s="8">
        <v>11469723</v>
      </c>
    </row>
    <row r="268" spans="1:10" ht="15.75" x14ac:dyDescent="0.25">
      <c r="A268" s="10">
        <v>667</v>
      </c>
      <c r="B268" s="8" t="s">
        <v>133</v>
      </c>
      <c r="C268" s="8">
        <v>69</v>
      </c>
      <c r="D268" s="19">
        <f t="shared" si="10"/>
        <v>63.093600000000002</v>
      </c>
      <c r="E268" s="10">
        <v>21</v>
      </c>
      <c r="F268" s="15">
        <f t="shared" si="9"/>
        <v>20.5</v>
      </c>
      <c r="G268" s="8">
        <v>1057604</v>
      </c>
      <c r="H268" s="16" t="s">
        <v>28</v>
      </c>
      <c r="I268" s="17" t="s">
        <v>134</v>
      </c>
      <c r="J268" s="8">
        <v>11469719</v>
      </c>
    </row>
    <row r="269" spans="1:10" ht="15.75" x14ac:dyDescent="0.25">
      <c r="A269" s="10">
        <v>668</v>
      </c>
      <c r="B269" s="8" t="s">
        <v>125</v>
      </c>
      <c r="C269" s="8">
        <v>63</v>
      </c>
      <c r="D269" s="19">
        <f t="shared" si="10"/>
        <v>57.607199999999999</v>
      </c>
      <c r="E269" s="10">
        <v>19.5</v>
      </c>
      <c r="F269" s="15">
        <f t="shared" si="9"/>
        <v>19</v>
      </c>
      <c r="G269" s="8">
        <v>1057601</v>
      </c>
      <c r="H269" s="16" t="s">
        <v>28</v>
      </c>
      <c r="I269" s="17" t="s">
        <v>134</v>
      </c>
      <c r="J269" s="8">
        <v>11469718</v>
      </c>
    </row>
    <row r="270" spans="1:10" ht="15.75" x14ac:dyDescent="0.25">
      <c r="A270" s="10">
        <v>669</v>
      </c>
      <c r="B270" s="8" t="s">
        <v>125</v>
      </c>
      <c r="C270" s="8">
        <v>58</v>
      </c>
      <c r="D270" s="19">
        <f t="shared" si="10"/>
        <v>53.035199999999996</v>
      </c>
      <c r="E270" s="10">
        <v>18.7</v>
      </c>
      <c r="F270" s="15">
        <f t="shared" si="9"/>
        <v>18.2</v>
      </c>
      <c r="G270" s="8">
        <v>1057605</v>
      </c>
      <c r="H270" s="16" t="s">
        <v>28</v>
      </c>
      <c r="I270" s="17" t="s">
        <v>134</v>
      </c>
      <c r="J270" s="8">
        <v>11610954</v>
      </c>
    </row>
    <row r="271" spans="1:10" ht="15.75" x14ac:dyDescent="0.25">
      <c r="A271" s="10">
        <v>670</v>
      </c>
      <c r="B271" s="8" t="s">
        <v>133</v>
      </c>
      <c r="C271" s="8">
        <v>66</v>
      </c>
      <c r="D271" s="19">
        <f t="shared" si="10"/>
        <v>60.3504</v>
      </c>
      <c r="E271" s="10">
        <v>16.899999999999999</v>
      </c>
      <c r="F271" s="15">
        <f t="shared" si="9"/>
        <v>16.399999999999999</v>
      </c>
      <c r="G271" s="8">
        <v>1057620</v>
      </c>
      <c r="H271" s="16" t="s">
        <v>28</v>
      </c>
      <c r="I271" s="17" t="s">
        <v>134</v>
      </c>
      <c r="J271" s="8">
        <v>11472501</v>
      </c>
    </row>
    <row r="272" spans="1:10" ht="15.75" x14ac:dyDescent="0.25">
      <c r="A272" s="10">
        <v>671</v>
      </c>
      <c r="B272" s="8" t="s">
        <v>125</v>
      </c>
      <c r="C272" s="8">
        <v>51</v>
      </c>
      <c r="D272" s="19">
        <f t="shared" si="10"/>
        <v>46.634399999999999</v>
      </c>
      <c r="E272" s="10">
        <v>20.2</v>
      </c>
      <c r="F272" s="15">
        <f t="shared" si="9"/>
        <v>19.7</v>
      </c>
      <c r="G272" s="8">
        <v>1057459</v>
      </c>
      <c r="H272" s="16" t="s">
        <v>28</v>
      </c>
      <c r="I272" s="17" t="s">
        <v>134</v>
      </c>
      <c r="J272" s="8" t="s">
        <v>60</v>
      </c>
    </row>
    <row r="273" spans="1:10" ht="15.75" x14ac:dyDescent="0.25">
      <c r="A273" s="10">
        <v>672</v>
      </c>
      <c r="B273" s="8" t="s">
        <v>126</v>
      </c>
      <c r="C273" s="8">
        <v>15</v>
      </c>
      <c r="D273" s="19">
        <f t="shared" si="10"/>
        <v>13.715999999999999</v>
      </c>
      <c r="E273" s="10">
        <v>3</v>
      </c>
      <c r="F273" s="15">
        <f t="shared" si="9"/>
        <v>2.5</v>
      </c>
      <c r="G273" s="8">
        <v>1032083</v>
      </c>
      <c r="H273" s="16" t="s">
        <v>28</v>
      </c>
      <c r="I273" s="17" t="s">
        <v>134</v>
      </c>
      <c r="J273" s="8">
        <v>11474625</v>
      </c>
    </row>
    <row r="274" spans="1:10" ht="15.75" x14ac:dyDescent="0.25">
      <c r="A274" s="10">
        <v>673</v>
      </c>
      <c r="B274" s="8" t="s">
        <v>133</v>
      </c>
      <c r="C274" s="8">
        <v>29</v>
      </c>
      <c r="D274" s="19">
        <f t="shared" si="10"/>
        <v>26.517599999999998</v>
      </c>
      <c r="E274" s="10">
        <v>1.9</v>
      </c>
      <c r="F274" s="15">
        <f t="shared" ref="F274:F336" si="11">E274-0.5</f>
        <v>1.4</v>
      </c>
      <c r="G274" s="8">
        <v>1049053</v>
      </c>
      <c r="H274" s="16" t="s">
        <v>28</v>
      </c>
      <c r="I274" s="17" t="s">
        <v>134</v>
      </c>
      <c r="J274" s="8">
        <v>11616455</v>
      </c>
    </row>
    <row r="275" spans="1:10" ht="15.75" x14ac:dyDescent="0.25">
      <c r="A275" s="10">
        <v>674</v>
      </c>
      <c r="B275" s="8" t="s">
        <v>125</v>
      </c>
      <c r="C275" s="8">
        <v>54</v>
      </c>
      <c r="D275" s="19">
        <f t="shared" si="10"/>
        <v>49.377600000000001</v>
      </c>
      <c r="E275" s="10">
        <v>17.5</v>
      </c>
      <c r="F275" s="15">
        <f t="shared" si="11"/>
        <v>17</v>
      </c>
      <c r="G275" s="8">
        <v>1057607</v>
      </c>
      <c r="H275" s="16" t="s">
        <v>28</v>
      </c>
      <c r="I275" s="17" t="s">
        <v>134</v>
      </c>
      <c r="J275" s="8">
        <v>11622202</v>
      </c>
    </row>
    <row r="276" spans="1:10" ht="15.75" x14ac:dyDescent="0.25">
      <c r="A276" s="10">
        <v>675</v>
      </c>
      <c r="B276" s="8" t="s">
        <v>125</v>
      </c>
      <c r="C276" s="8">
        <v>55</v>
      </c>
      <c r="D276" s="19">
        <f t="shared" si="10"/>
        <v>50.292000000000002</v>
      </c>
      <c r="E276" s="10">
        <v>18.100000000000001</v>
      </c>
      <c r="F276" s="15">
        <f t="shared" si="11"/>
        <v>17.600000000000001</v>
      </c>
      <c r="G276" s="8">
        <v>1057445</v>
      </c>
      <c r="H276" s="16" t="s">
        <v>28</v>
      </c>
      <c r="I276" s="17" t="s">
        <v>134</v>
      </c>
      <c r="J276" s="8">
        <v>11610943</v>
      </c>
    </row>
    <row r="277" spans="1:10" ht="15.75" x14ac:dyDescent="0.25">
      <c r="A277" s="10">
        <v>676</v>
      </c>
      <c r="B277" s="7" t="s">
        <v>124</v>
      </c>
      <c r="C277" s="8">
        <v>64</v>
      </c>
      <c r="D277" s="19">
        <f t="shared" si="10"/>
        <v>58.521599999999999</v>
      </c>
      <c r="E277" s="10">
        <v>19.5</v>
      </c>
      <c r="F277" s="15">
        <f t="shared" si="11"/>
        <v>19</v>
      </c>
      <c r="G277" s="8">
        <v>1057698</v>
      </c>
      <c r="H277" s="16" t="s">
        <v>28</v>
      </c>
      <c r="I277" s="17" t="s">
        <v>134</v>
      </c>
      <c r="J277" s="8">
        <v>11469714</v>
      </c>
    </row>
    <row r="278" spans="1:10" ht="15.75" x14ac:dyDescent="0.25">
      <c r="A278" s="10">
        <v>677</v>
      </c>
      <c r="B278" s="8" t="s">
        <v>133</v>
      </c>
      <c r="C278" s="8">
        <v>40</v>
      </c>
      <c r="D278" s="19">
        <f t="shared" si="10"/>
        <v>36.576000000000001</v>
      </c>
      <c r="E278" s="10">
        <v>12.8</v>
      </c>
      <c r="F278" s="15">
        <f t="shared" si="11"/>
        <v>12.3</v>
      </c>
      <c r="G278" s="8">
        <v>1057404</v>
      </c>
      <c r="H278" s="16" t="s">
        <v>28</v>
      </c>
      <c r="I278" s="17" t="s">
        <v>134</v>
      </c>
      <c r="J278" s="8">
        <v>11469716</v>
      </c>
    </row>
    <row r="279" spans="1:10" ht="15.75" x14ac:dyDescent="0.25">
      <c r="A279" s="10">
        <v>678</v>
      </c>
      <c r="B279" s="8" t="s">
        <v>133</v>
      </c>
      <c r="C279" s="8">
        <v>55</v>
      </c>
      <c r="D279" s="19">
        <f t="shared" si="10"/>
        <v>50.292000000000002</v>
      </c>
      <c r="E279" s="10">
        <v>16.899999999999999</v>
      </c>
      <c r="F279" s="15">
        <f t="shared" si="11"/>
        <v>16.399999999999999</v>
      </c>
      <c r="G279" s="8">
        <v>1057429</v>
      </c>
      <c r="H279" s="16" t="s">
        <v>28</v>
      </c>
      <c r="I279" s="17" t="s">
        <v>134</v>
      </c>
      <c r="J279" s="8">
        <v>11625529</v>
      </c>
    </row>
    <row r="280" spans="1:10" ht="15.75" x14ac:dyDescent="0.25">
      <c r="A280" s="10">
        <v>679</v>
      </c>
      <c r="B280" s="8" t="s">
        <v>133</v>
      </c>
      <c r="C280" s="8">
        <v>47</v>
      </c>
      <c r="D280" s="19">
        <f t="shared" si="10"/>
        <v>42.976799999999997</v>
      </c>
      <c r="E280" s="10">
        <v>14.8</v>
      </c>
      <c r="F280" s="15">
        <f t="shared" si="11"/>
        <v>14.3</v>
      </c>
      <c r="G280" s="8">
        <v>1057616</v>
      </c>
      <c r="H280" s="16" t="s">
        <v>28</v>
      </c>
      <c r="I280" s="17" t="s">
        <v>134</v>
      </c>
      <c r="J280" s="8">
        <v>11472307</v>
      </c>
    </row>
    <row r="281" spans="1:10" ht="15.75" x14ac:dyDescent="0.25">
      <c r="A281" s="10">
        <v>680</v>
      </c>
      <c r="B281" s="8" t="s">
        <v>133</v>
      </c>
      <c r="C281" s="8">
        <v>62</v>
      </c>
      <c r="D281" s="19">
        <f t="shared" si="10"/>
        <v>56.692799999999998</v>
      </c>
      <c r="E281" s="10">
        <v>18.899999999999999</v>
      </c>
      <c r="F281" s="15">
        <f t="shared" si="11"/>
        <v>18.399999999999999</v>
      </c>
      <c r="G281" s="8">
        <v>1057456</v>
      </c>
      <c r="H281" s="16" t="s">
        <v>28</v>
      </c>
      <c r="I281" s="17" t="s">
        <v>134</v>
      </c>
      <c r="J281" s="8">
        <v>11472833</v>
      </c>
    </row>
    <row r="282" spans="1:10" ht="15.75" x14ac:dyDescent="0.25">
      <c r="A282" s="10">
        <v>681</v>
      </c>
      <c r="B282" s="8" t="s">
        <v>133</v>
      </c>
      <c r="C282" s="8">
        <v>59</v>
      </c>
      <c r="D282" s="19">
        <f t="shared" si="10"/>
        <v>53.949599999999997</v>
      </c>
      <c r="E282" s="10">
        <v>18.3</v>
      </c>
      <c r="F282" s="15">
        <f t="shared" si="11"/>
        <v>17.8</v>
      </c>
      <c r="G282" s="8">
        <v>1057429</v>
      </c>
      <c r="H282" s="16" t="s">
        <v>28</v>
      </c>
      <c r="I282" s="17" t="s">
        <v>134</v>
      </c>
      <c r="J282" s="8">
        <v>11623879</v>
      </c>
    </row>
    <row r="283" spans="1:10" ht="15.75" x14ac:dyDescent="0.25">
      <c r="A283" s="10">
        <v>682</v>
      </c>
      <c r="B283" s="8" t="s">
        <v>125</v>
      </c>
      <c r="C283" s="8">
        <v>69</v>
      </c>
      <c r="D283" s="19">
        <f t="shared" si="10"/>
        <v>63.093600000000002</v>
      </c>
      <c r="E283" s="10">
        <v>22.9</v>
      </c>
      <c r="F283" s="15">
        <f t="shared" si="11"/>
        <v>22.4</v>
      </c>
      <c r="G283" s="8">
        <v>1057617</v>
      </c>
      <c r="H283" s="16" t="s">
        <v>28</v>
      </c>
      <c r="I283" s="17" t="s">
        <v>134</v>
      </c>
      <c r="J283" s="8">
        <v>11610933</v>
      </c>
    </row>
    <row r="284" spans="1:10" ht="15.75" x14ac:dyDescent="0.25">
      <c r="A284" s="10">
        <v>683</v>
      </c>
      <c r="B284" s="8" t="s">
        <v>133</v>
      </c>
      <c r="C284" s="8">
        <v>63</v>
      </c>
      <c r="D284" s="19">
        <f t="shared" si="10"/>
        <v>57.607199999999999</v>
      </c>
      <c r="E284" s="10">
        <v>19.3</v>
      </c>
      <c r="F284" s="15">
        <f t="shared" si="11"/>
        <v>18.8</v>
      </c>
      <c r="G284" s="8">
        <v>1057608</v>
      </c>
      <c r="H284" s="16" t="s">
        <v>28</v>
      </c>
      <c r="I284" s="17" t="s">
        <v>134</v>
      </c>
      <c r="J284" s="8">
        <v>11469707</v>
      </c>
    </row>
    <row r="285" spans="1:10" ht="15.75" x14ac:dyDescent="0.25">
      <c r="A285" s="10">
        <v>684</v>
      </c>
      <c r="B285" s="8" t="s">
        <v>125</v>
      </c>
      <c r="C285" s="8">
        <v>56</v>
      </c>
      <c r="D285" s="19">
        <f t="shared" si="10"/>
        <v>51.206400000000002</v>
      </c>
      <c r="E285" s="10">
        <v>18.399999999999999</v>
      </c>
      <c r="F285" s="15">
        <f t="shared" si="11"/>
        <v>17.899999999999999</v>
      </c>
      <c r="G285" s="8">
        <v>1057607</v>
      </c>
      <c r="H285" s="16" t="s">
        <v>28</v>
      </c>
      <c r="I285" s="17" t="s">
        <v>134</v>
      </c>
      <c r="J285" s="8">
        <v>11622207</v>
      </c>
    </row>
    <row r="286" spans="1:10" ht="15.75" x14ac:dyDescent="0.25">
      <c r="A286" s="10">
        <v>685</v>
      </c>
      <c r="B286" s="8" t="s">
        <v>125</v>
      </c>
      <c r="C286" s="8">
        <v>57</v>
      </c>
      <c r="D286" s="19">
        <f t="shared" si="10"/>
        <v>52.120800000000003</v>
      </c>
      <c r="E286" s="10">
        <v>18.3</v>
      </c>
      <c r="F286" s="15">
        <f t="shared" si="11"/>
        <v>17.8</v>
      </c>
      <c r="G286" s="8">
        <v>1056157</v>
      </c>
      <c r="H286" s="16" t="s">
        <v>28</v>
      </c>
      <c r="I286" s="17" t="s">
        <v>134</v>
      </c>
      <c r="J286" s="8">
        <v>11610942</v>
      </c>
    </row>
    <row r="287" spans="1:10" ht="15.75" x14ac:dyDescent="0.25">
      <c r="A287" s="10">
        <v>686</v>
      </c>
      <c r="B287" s="8" t="s">
        <v>133</v>
      </c>
      <c r="C287" s="8">
        <v>67</v>
      </c>
      <c r="D287" s="19">
        <f t="shared" si="10"/>
        <v>61.264800000000001</v>
      </c>
      <c r="E287" s="10">
        <v>20.399999999999999</v>
      </c>
      <c r="F287" s="15">
        <f t="shared" si="11"/>
        <v>19.899999999999999</v>
      </c>
      <c r="G287" s="8">
        <v>1057608</v>
      </c>
      <c r="H287" s="16" t="s">
        <v>28</v>
      </c>
      <c r="I287" s="17" t="s">
        <v>134</v>
      </c>
      <c r="J287" s="8">
        <v>11469711</v>
      </c>
    </row>
    <row r="288" spans="1:10" ht="15.75" x14ac:dyDescent="0.25">
      <c r="A288" s="10">
        <v>687</v>
      </c>
      <c r="B288" s="8" t="s">
        <v>133</v>
      </c>
      <c r="C288" s="8">
        <v>40</v>
      </c>
      <c r="D288" s="19">
        <f t="shared" si="10"/>
        <v>36.576000000000001</v>
      </c>
      <c r="E288" s="10">
        <v>13.6</v>
      </c>
      <c r="F288" s="15">
        <f t="shared" si="11"/>
        <v>13.1</v>
      </c>
      <c r="G288" s="8">
        <v>1057620</v>
      </c>
      <c r="H288" s="16" t="s">
        <v>28</v>
      </c>
      <c r="I288" s="17" t="s">
        <v>134</v>
      </c>
      <c r="J288" s="8">
        <v>11472495</v>
      </c>
    </row>
    <row r="289" spans="1:10" ht="15.75" x14ac:dyDescent="0.25">
      <c r="A289" s="10">
        <v>688</v>
      </c>
      <c r="B289" s="8" t="s">
        <v>125</v>
      </c>
      <c r="C289" s="8">
        <v>56</v>
      </c>
      <c r="D289" s="19">
        <f t="shared" si="10"/>
        <v>51.206400000000002</v>
      </c>
      <c r="E289" s="10">
        <v>17.899999999999999</v>
      </c>
      <c r="F289" s="15">
        <f t="shared" si="11"/>
        <v>17.399999999999999</v>
      </c>
      <c r="G289" s="8">
        <v>1057623</v>
      </c>
      <c r="H289" s="16" t="s">
        <v>28</v>
      </c>
      <c r="I289" s="17" t="s">
        <v>134</v>
      </c>
      <c r="J289" s="8">
        <v>11644297</v>
      </c>
    </row>
    <row r="290" spans="1:10" ht="15.75" x14ac:dyDescent="0.25">
      <c r="A290" s="10">
        <v>689</v>
      </c>
      <c r="B290" s="8" t="s">
        <v>125</v>
      </c>
      <c r="C290" s="8">
        <v>54</v>
      </c>
      <c r="D290" s="19">
        <f t="shared" si="10"/>
        <v>49.377600000000001</v>
      </c>
      <c r="E290" s="10">
        <v>17.399999999999999</v>
      </c>
      <c r="F290" s="15">
        <f t="shared" si="11"/>
        <v>16.899999999999999</v>
      </c>
      <c r="G290" s="8">
        <v>1057610</v>
      </c>
      <c r="H290" s="16" t="s">
        <v>28</v>
      </c>
      <c r="I290" s="17" t="s">
        <v>134</v>
      </c>
      <c r="J290" s="8">
        <v>11631440</v>
      </c>
    </row>
    <row r="291" spans="1:10" ht="15.75" x14ac:dyDescent="0.25">
      <c r="A291" s="10">
        <v>690</v>
      </c>
      <c r="B291" s="8" t="s">
        <v>125</v>
      </c>
      <c r="C291" s="8">
        <v>53</v>
      </c>
      <c r="D291" s="19">
        <f t="shared" si="10"/>
        <v>48.463200000000001</v>
      </c>
      <c r="E291" s="10">
        <v>17.399999999999999</v>
      </c>
      <c r="F291" s="15">
        <f t="shared" si="11"/>
        <v>16.899999999999999</v>
      </c>
      <c r="G291" s="8">
        <v>1057610</v>
      </c>
      <c r="H291" s="16" t="s">
        <v>28</v>
      </c>
      <c r="I291" s="17" t="s">
        <v>134</v>
      </c>
      <c r="J291" s="8">
        <v>11632435</v>
      </c>
    </row>
    <row r="292" spans="1:10" ht="15.75" x14ac:dyDescent="0.25">
      <c r="A292" s="10">
        <v>691</v>
      </c>
      <c r="B292" s="8" t="s">
        <v>125</v>
      </c>
      <c r="C292" s="8">
        <v>55</v>
      </c>
      <c r="D292" s="19">
        <f t="shared" si="10"/>
        <v>50.292000000000002</v>
      </c>
      <c r="E292" s="10">
        <v>18.100000000000001</v>
      </c>
      <c r="F292" s="15">
        <f t="shared" si="11"/>
        <v>17.600000000000001</v>
      </c>
      <c r="G292" s="8">
        <v>1057603</v>
      </c>
      <c r="H292" s="16" t="s">
        <v>28</v>
      </c>
      <c r="I292" s="17" t="s">
        <v>134</v>
      </c>
      <c r="J292" s="8">
        <v>11644324</v>
      </c>
    </row>
    <row r="293" spans="1:10" ht="15.75" x14ac:dyDescent="0.25">
      <c r="A293" s="10">
        <v>692</v>
      </c>
      <c r="B293" s="8" t="s">
        <v>125</v>
      </c>
      <c r="C293" s="8">
        <v>48</v>
      </c>
      <c r="D293" s="19">
        <f t="shared" si="10"/>
        <v>43.891199999999998</v>
      </c>
      <c r="E293" s="10">
        <v>15.8</v>
      </c>
      <c r="F293" s="15">
        <f t="shared" si="11"/>
        <v>15.3</v>
      </c>
      <c r="G293" s="8">
        <v>1057618</v>
      </c>
      <c r="H293" s="16" t="s">
        <v>28</v>
      </c>
      <c r="I293" s="17" t="s">
        <v>134</v>
      </c>
      <c r="J293" s="8">
        <v>11631417</v>
      </c>
    </row>
    <row r="294" spans="1:10" ht="15.75" x14ac:dyDescent="0.25">
      <c r="A294" s="10">
        <v>693</v>
      </c>
      <c r="B294" s="8" t="s">
        <v>133</v>
      </c>
      <c r="C294" s="8">
        <v>48</v>
      </c>
      <c r="D294" s="19">
        <f t="shared" si="10"/>
        <v>43.891199999999998</v>
      </c>
      <c r="E294" s="10">
        <v>13.4</v>
      </c>
      <c r="F294" s="15">
        <f t="shared" si="11"/>
        <v>12.9</v>
      </c>
      <c r="G294" s="8">
        <v>1057600</v>
      </c>
      <c r="H294" s="16" t="s">
        <v>28</v>
      </c>
      <c r="I294" s="17" t="s">
        <v>134</v>
      </c>
      <c r="J294" s="8">
        <v>11472848</v>
      </c>
    </row>
    <row r="295" spans="1:10" ht="15.75" x14ac:dyDescent="0.25">
      <c r="A295" s="10">
        <v>694</v>
      </c>
      <c r="B295" s="8" t="s">
        <v>125</v>
      </c>
      <c r="C295" s="8">
        <v>58</v>
      </c>
      <c r="D295" s="19">
        <f t="shared" si="10"/>
        <v>53.035199999999996</v>
      </c>
      <c r="E295" s="10">
        <v>18.600000000000001</v>
      </c>
      <c r="F295" s="15">
        <f t="shared" si="11"/>
        <v>18.100000000000001</v>
      </c>
      <c r="G295" s="8">
        <v>1057621</v>
      </c>
      <c r="H295" s="16" t="s">
        <v>28</v>
      </c>
      <c r="I295" s="17" t="s">
        <v>134</v>
      </c>
      <c r="J295" s="8">
        <v>11631377</v>
      </c>
    </row>
    <row r="296" spans="1:10" ht="15.75" x14ac:dyDescent="0.25">
      <c r="A296" s="10">
        <v>695</v>
      </c>
      <c r="B296" s="8" t="s">
        <v>125</v>
      </c>
      <c r="C296" s="8">
        <v>59</v>
      </c>
      <c r="D296" s="19">
        <f t="shared" si="10"/>
        <v>53.949599999999997</v>
      </c>
      <c r="E296" s="10">
        <v>18</v>
      </c>
      <c r="F296" s="15">
        <f t="shared" si="11"/>
        <v>17.5</v>
      </c>
      <c r="G296" s="8">
        <v>1057601</v>
      </c>
      <c r="H296" s="16" t="s">
        <v>28</v>
      </c>
      <c r="I296" s="17" t="s">
        <v>134</v>
      </c>
      <c r="J296" s="8">
        <v>11631432</v>
      </c>
    </row>
    <row r="297" spans="1:10" ht="15.75" x14ac:dyDescent="0.25">
      <c r="A297" s="10">
        <v>696</v>
      </c>
      <c r="B297" s="8" t="s">
        <v>125</v>
      </c>
      <c r="C297" s="8">
        <v>58</v>
      </c>
      <c r="D297" s="19">
        <f t="shared" si="10"/>
        <v>53.035199999999996</v>
      </c>
      <c r="E297" s="10">
        <v>18.8</v>
      </c>
      <c r="F297" s="15">
        <f t="shared" si="11"/>
        <v>18.3</v>
      </c>
      <c r="G297" s="8">
        <v>1057609</v>
      </c>
      <c r="H297" s="16" t="s">
        <v>28</v>
      </c>
      <c r="I297" s="17" t="s">
        <v>134</v>
      </c>
      <c r="J297" s="8">
        <v>11632391</v>
      </c>
    </row>
    <row r="298" spans="1:10" ht="15.75" x14ac:dyDescent="0.25">
      <c r="A298" s="10">
        <v>697</v>
      </c>
      <c r="B298" s="8" t="s">
        <v>125</v>
      </c>
      <c r="C298" s="8">
        <v>59</v>
      </c>
      <c r="D298" s="19">
        <f t="shared" si="10"/>
        <v>53.949599999999997</v>
      </c>
      <c r="E298" s="10">
        <v>19.2</v>
      </c>
      <c r="F298" s="15">
        <f t="shared" si="11"/>
        <v>18.7</v>
      </c>
      <c r="G298" s="8">
        <v>1057622</v>
      </c>
      <c r="H298" s="16" t="s">
        <v>28</v>
      </c>
      <c r="I298" s="17" t="s">
        <v>134</v>
      </c>
      <c r="J298" s="8">
        <v>11631412</v>
      </c>
    </row>
    <row r="299" spans="1:10" ht="15.75" x14ac:dyDescent="0.25">
      <c r="A299" s="10">
        <v>698</v>
      </c>
      <c r="B299" s="8" t="s">
        <v>125</v>
      </c>
      <c r="C299" s="8">
        <v>40</v>
      </c>
      <c r="D299" s="19">
        <f t="shared" si="10"/>
        <v>36.576000000000001</v>
      </c>
      <c r="E299" s="10">
        <v>13.2</v>
      </c>
      <c r="F299" s="15">
        <f t="shared" si="11"/>
        <v>12.7</v>
      </c>
      <c r="G299" s="8">
        <v>1057614</v>
      </c>
      <c r="H299" s="16" t="s">
        <v>28</v>
      </c>
      <c r="I299" s="17" t="s">
        <v>134</v>
      </c>
      <c r="J299" s="8">
        <v>11660478</v>
      </c>
    </row>
    <row r="300" spans="1:10" ht="15.75" x14ac:dyDescent="0.25">
      <c r="A300" s="10">
        <v>699</v>
      </c>
      <c r="B300" s="8" t="s">
        <v>125</v>
      </c>
      <c r="C300" s="8">
        <v>58</v>
      </c>
      <c r="D300" s="19">
        <f t="shared" si="10"/>
        <v>53.035199999999996</v>
      </c>
      <c r="E300" s="10">
        <v>18.899999999999999</v>
      </c>
      <c r="F300" s="15">
        <f t="shared" si="11"/>
        <v>18.399999999999999</v>
      </c>
      <c r="G300" s="8">
        <v>1057622</v>
      </c>
      <c r="H300" s="16" t="s">
        <v>28</v>
      </c>
      <c r="I300" s="17" t="s">
        <v>134</v>
      </c>
      <c r="J300" s="8">
        <v>11631411</v>
      </c>
    </row>
    <row r="301" spans="1:10" ht="15.75" x14ac:dyDescent="0.25">
      <c r="A301" s="10">
        <v>700</v>
      </c>
      <c r="B301" s="8" t="s">
        <v>125</v>
      </c>
      <c r="C301" s="8">
        <v>46</v>
      </c>
      <c r="D301" s="19">
        <f t="shared" si="10"/>
        <v>42.062399999999997</v>
      </c>
      <c r="E301" s="10">
        <v>15</v>
      </c>
      <c r="F301" s="15">
        <f t="shared" si="11"/>
        <v>14.5</v>
      </c>
      <c r="G301" s="8">
        <v>1057623</v>
      </c>
      <c r="H301" s="16" t="s">
        <v>28</v>
      </c>
      <c r="I301" s="17" t="s">
        <v>134</v>
      </c>
      <c r="J301" s="8">
        <v>11644292</v>
      </c>
    </row>
    <row r="302" spans="1:10" ht="15.75" x14ac:dyDescent="0.25">
      <c r="A302" s="10">
        <v>701</v>
      </c>
      <c r="B302" s="8" t="s">
        <v>131</v>
      </c>
      <c r="C302" s="8">
        <v>52</v>
      </c>
      <c r="D302" s="19">
        <f t="shared" si="10"/>
        <v>47.5488</v>
      </c>
      <c r="E302" s="10">
        <v>16.100000000000001</v>
      </c>
      <c r="F302" s="15">
        <f t="shared" si="11"/>
        <v>15.600000000000001</v>
      </c>
      <c r="G302" s="8">
        <v>1050111</v>
      </c>
      <c r="H302" s="16" t="s">
        <v>28</v>
      </c>
      <c r="I302" s="17" t="s">
        <v>134</v>
      </c>
      <c r="J302" s="8">
        <v>11634198</v>
      </c>
    </row>
    <row r="303" spans="1:10" ht="15.75" x14ac:dyDescent="0.25">
      <c r="A303" s="10">
        <v>703</v>
      </c>
      <c r="B303" s="8" t="s">
        <v>125</v>
      </c>
      <c r="C303" s="8">
        <v>57</v>
      </c>
      <c r="D303" s="19">
        <f t="shared" si="10"/>
        <v>52.120800000000003</v>
      </c>
      <c r="E303" s="10">
        <v>18.5</v>
      </c>
      <c r="F303" s="15">
        <f t="shared" si="11"/>
        <v>18</v>
      </c>
      <c r="G303" s="8">
        <v>1057609</v>
      </c>
      <c r="H303" s="16" t="s">
        <v>28</v>
      </c>
      <c r="I303" s="17" t="s">
        <v>134</v>
      </c>
      <c r="J303" s="8">
        <v>11631393</v>
      </c>
    </row>
    <row r="304" spans="1:10" ht="15.75" x14ac:dyDescent="0.25">
      <c r="A304" s="10">
        <v>704</v>
      </c>
      <c r="B304" s="8" t="s">
        <v>125</v>
      </c>
      <c r="C304" s="8">
        <v>57</v>
      </c>
      <c r="D304" s="19">
        <f t="shared" si="10"/>
        <v>52.120800000000003</v>
      </c>
      <c r="E304" s="10">
        <v>18.600000000000001</v>
      </c>
      <c r="F304" s="15">
        <f t="shared" si="11"/>
        <v>18.100000000000001</v>
      </c>
      <c r="G304" s="8">
        <v>1057622</v>
      </c>
      <c r="H304" s="16" t="s">
        <v>28</v>
      </c>
      <c r="I304" s="17" t="s">
        <v>134</v>
      </c>
      <c r="J304" s="8" t="s">
        <v>60</v>
      </c>
    </row>
    <row r="305" spans="1:10" ht="15.75" x14ac:dyDescent="0.25">
      <c r="A305" s="10">
        <v>705</v>
      </c>
      <c r="B305" s="8" t="s">
        <v>125</v>
      </c>
      <c r="C305" s="8">
        <v>54</v>
      </c>
      <c r="D305" s="19">
        <f t="shared" si="10"/>
        <v>49.377600000000001</v>
      </c>
      <c r="E305" s="10">
        <v>17.7</v>
      </c>
      <c r="F305" s="15">
        <f t="shared" si="11"/>
        <v>17.2</v>
      </c>
      <c r="G305" s="8">
        <v>1057623</v>
      </c>
      <c r="H305" s="16" t="s">
        <v>28</v>
      </c>
      <c r="I305" s="17" t="s">
        <v>134</v>
      </c>
      <c r="J305" s="8">
        <v>11644294</v>
      </c>
    </row>
    <row r="306" spans="1:10" ht="15.75" x14ac:dyDescent="0.25">
      <c r="A306" s="10">
        <v>706</v>
      </c>
      <c r="B306" s="8" t="s">
        <v>125</v>
      </c>
      <c r="C306" s="8">
        <v>56</v>
      </c>
      <c r="D306" s="19">
        <f t="shared" si="10"/>
        <v>51.206400000000002</v>
      </c>
      <c r="E306" s="10">
        <v>18.5</v>
      </c>
      <c r="F306" s="15">
        <f t="shared" si="11"/>
        <v>18</v>
      </c>
      <c r="G306" s="8">
        <v>1057621</v>
      </c>
      <c r="H306" s="16" t="s">
        <v>28</v>
      </c>
      <c r="I306" s="17" t="s">
        <v>134</v>
      </c>
      <c r="J306" s="8">
        <v>11631373</v>
      </c>
    </row>
    <row r="307" spans="1:10" ht="15.75" x14ac:dyDescent="0.25">
      <c r="A307" s="10">
        <v>707</v>
      </c>
      <c r="B307" s="8" t="s">
        <v>125</v>
      </c>
      <c r="C307" s="8">
        <v>55</v>
      </c>
      <c r="D307" s="19">
        <f t="shared" si="10"/>
        <v>50.292000000000002</v>
      </c>
      <c r="E307" s="10">
        <v>17.7</v>
      </c>
      <c r="F307" s="15">
        <f t="shared" si="11"/>
        <v>17.2</v>
      </c>
      <c r="G307" s="8">
        <v>1057457</v>
      </c>
      <c r="H307" s="16" t="s">
        <v>28</v>
      </c>
      <c r="I307" s="17" t="s">
        <v>134</v>
      </c>
      <c r="J307" s="8">
        <v>11631367</v>
      </c>
    </row>
    <row r="308" spans="1:10" ht="15.75" x14ac:dyDescent="0.25">
      <c r="A308" s="10">
        <v>708</v>
      </c>
      <c r="B308" s="8" t="s">
        <v>125</v>
      </c>
      <c r="C308" s="8">
        <v>57</v>
      </c>
      <c r="D308" s="19">
        <f t="shared" si="10"/>
        <v>52.120800000000003</v>
      </c>
      <c r="E308" s="10">
        <v>18.8</v>
      </c>
      <c r="F308" s="15">
        <f t="shared" si="11"/>
        <v>18.3</v>
      </c>
      <c r="G308" s="8">
        <v>1057623</v>
      </c>
      <c r="H308" s="16" t="s">
        <v>28</v>
      </c>
      <c r="I308" s="17" t="s">
        <v>134</v>
      </c>
      <c r="J308" s="8">
        <v>11644293</v>
      </c>
    </row>
    <row r="309" spans="1:10" ht="15.75" x14ac:dyDescent="0.25">
      <c r="A309" s="10">
        <v>709</v>
      </c>
      <c r="B309" s="8" t="s">
        <v>125</v>
      </c>
      <c r="C309" s="8">
        <v>56</v>
      </c>
      <c r="D309" s="19">
        <f t="shared" si="10"/>
        <v>51.206400000000002</v>
      </c>
      <c r="E309" s="10">
        <v>18.600000000000001</v>
      </c>
      <c r="F309" s="15">
        <f t="shared" si="11"/>
        <v>18.100000000000001</v>
      </c>
      <c r="G309" s="8">
        <v>1057621</v>
      </c>
      <c r="H309" s="16" t="s">
        <v>28</v>
      </c>
      <c r="I309" s="17" t="s">
        <v>134</v>
      </c>
      <c r="J309" s="8">
        <v>11631375</v>
      </c>
    </row>
    <row r="310" spans="1:10" ht="15.75" x14ac:dyDescent="0.25">
      <c r="A310" s="10">
        <v>711</v>
      </c>
      <c r="B310" s="8" t="s">
        <v>125</v>
      </c>
      <c r="C310" s="8">
        <v>55</v>
      </c>
      <c r="D310" s="19">
        <f t="shared" si="10"/>
        <v>50.292000000000002</v>
      </c>
      <c r="E310" s="10">
        <v>18.100000000000001</v>
      </c>
      <c r="F310" s="15">
        <f t="shared" si="11"/>
        <v>17.600000000000001</v>
      </c>
      <c r="G310" s="8">
        <v>1057623</v>
      </c>
      <c r="H310" s="16" t="s">
        <v>28</v>
      </c>
      <c r="I310" s="17" t="s">
        <v>134</v>
      </c>
      <c r="J310" s="8">
        <v>11644296</v>
      </c>
    </row>
    <row r="311" spans="1:10" ht="15.75" x14ac:dyDescent="0.25">
      <c r="A311" s="10">
        <v>900</v>
      </c>
      <c r="B311" s="8" t="s">
        <v>133</v>
      </c>
      <c r="C311" s="8">
        <v>60</v>
      </c>
      <c r="D311" s="19">
        <f t="shared" si="10"/>
        <v>54.863999999999997</v>
      </c>
      <c r="E311" s="10">
        <v>14.5</v>
      </c>
      <c r="F311" s="15">
        <f t="shared" si="11"/>
        <v>14</v>
      </c>
      <c r="G311" s="8">
        <v>1054166</v>
      </c>
      <c r="H311" s="16" t="s">
        <v>28</v>
      </c>
      <c r="I311" s="17" t="s">
        <v>134</v>
      </c>
      <c r="J311" s="8">
        <v>11016440</v>
      </c>
    </row>
    <row r="312" spans="1:10" ht="15.75" x14ac:dyDescent="0.25">
      <c r="A312" s="10">
        <v>901</v>
      </c>
      <c r="B312" s="8" t="s">
        <v>132</v>
      </c>
      <c r="C312" s="8">
        <v>67</v>
      </c>
      <c r="D312" s="19">
        <f t="shared" si="10"/>
        <v>61.264800000000001</v>
      </c>
      <c r="E312" s="10">
        <v>7.9</v>
      </c>
      <c r="F312" s="15">
        <f t="shared" si="11"/>
        <v>7.4</v>
      </c>
      <c r="G312" s="8">
        <v>1057584</v>
      </c>
      <c r="H312" s="16" t="s">
        <v>28</v>
      </c>
      <c r="I312" s="17" t="s">
        <v>134</v>
      </c>
      <c r="J312" s="8">
        <v>11490823</v>
      </c>
    </row>
    <row r="313" spans="1:10" ht="15.75" x14ac:dyDescent="0.25">
      <c r="A313" s="10">
        <v>902</v>
      </c>
      <c r="B313" s="7" t="s">
        <v>124</v>
      </c>
      <c r="C313" s="8">
        <v>22</v>
      </c>
      <c r="D313" s="19">
        <f t="shared" si="10"/>
        <v>20.116800000000001</v>
      </c>
      <c r="E313" s="10">
        <v>3.4</v>
      </c>
      <c r="F313" s="15">
        <f t="shared" si="11"/>
        <v>2.9</v>
      </c>
      <c r="G313" s="8">
        <v>1054152</v>
      </c>
      <c r="H313" s="16" t="s">
        <v>28</v>
      </c>
      <c r="I313" s="17" t="s">
        <v>134</v>
      </c>
      <c r="J313" s="8">
        <v>10685799</v>
      </c>
    </row>
    <row r="314" spans="1:10" ht="15.75" x14ac:dyDescent="0.25">
      <c r="A314" s="10">
        <v>903</v>
      </c>
      <c r="B314" s="8" t="s">
        <v>133</v>
      </c>
      <c r="C314" s="8">
        <v>72</v>
      </c>
      <c r="D314" s="19">
        <f t="shared" si="10"/>
        <v>65.836799999999997</v>
      </c>
      <c r="E314" s="10">
        <v>12.6</v>
      </c>
      <c r="F314" s="15">
        <f t="shared" si="11"/>
        <v>12.1</v>
      </c>
      <c r="G314" s="8">
        <v>1054166</v>
      </c>
      <c r="H314" s="16" t="s">
        <v>28</v>
      </c>
      <c r="I314" s="17" t="s">
        <v>134</v>
      </c>
      <c r="J314" s="8">
        <v>11016438</v>
      </c>
    </row>
    <row r="315" spans="1:10" ht="15.75" x14ac:dyDescent="0.25">
      <c r="A315" s="10">
        <v>904</v>
      </c>
      <c r="B315" s="8" t="s">
        <v>133</v>
      </c>
      <c r="C315" s="8">
        <v>75</v>
      </c>
      <c r="D315" s="19">
        <f t="shared" si="10"/>
        <v>68.58</v>
      </c>
      <c r="E315" s="10">
        <v>15.9</v>
      </c>
      <c r="F315" s="15">
        <f t="shared" si="11"/>
        <v>15.4</v>
      </c>
      <c r="G315" s="8">
        <v>1049121</v>
      </c>
      <c r="H315" s="16" t="s">
        <v>28</v>
      </c>
      <c r="I315" s="17" t="s">
        <v>134</v>
      </c>
      <c r="J315" s="8">
        <v>11028155</v>
      </c>
    </row>
    <row r="316" spans="1:10" ht="15.75" x14ac:dyDescent="0.25">
      <c r="A316" s="10">
        <v>905</v>
      </c>
      <c r="B316" s="8" t="s">
        <v>133</v>
      </c>
      <c r="C316" s="8">
        <v>111</v>
      </c>
      <c r="D316" s="19">
        <f t="shared" si="10"/>
        <v>101.4984</v>
      </c>
      <c r="E316" s="10">
        <v>23.1</v>
      </c>
      <c r="F316" s="15">
        <f t="shared" si="11"/>
        <v>22.6</v>
      </c>
      <c r="G316" s="8">
        <v>1047094</v>
      </c>
      <c r="H316" s="16" t="s">
        <v>28</v>
      </c>
      <c r="I316" s="17" t="s">
        <v>134</v>
      </c>
      <c r="J316" s="8">
        <v>11651319</v>
      </c>
    </row>
    <row r="317" spans="1:10" ht="15.75" x14ac:dyDescent="0.25">
      <c r="A317" s="10">
        <v>906</v>
      </c>
      <c r="B317" s="8" t="s">
        <v>133</v>
      </c>
      <c r="C317" s="8">
        <v>56</v>
      </c>
      <c r="D317" s="19">
        <f t="shared" si="10"/>
        <v>51.206400000000002</v>
      </c>
      <c r="E317" s="10">
        <v>15</v>
      </c>
      <c r="F317" s="15">
        <f t="shared" si="11"/>
        <v>14.5</v>
      </c>
      <c r="G317" s="7" t="s">
        <v>45</v>
      </c>
      <c r="H317" s="16" t="s">
        <v>28</v>
      </c>
      <c r="I317" s="17" t="s">
        <v>134</v>
      </c>
      <c r="J317" s="8" t="s">
        <v>88</v>
      </c>
    </row>
    <row r="318" spans="1:10" ht="15.75" x14ac:dyDescent="0.25">
      <c r="A318" s="10">
        <v>907</v>
      </c>
      <c r="B318" s="8" t="s">
        <v>126</v>
      </c>
      <c r="C318" s="8">
        <v>5</v>
      </c>
      <c r="D318" s="19">
        <f t="shared" si="10"/>
        <v>4.5720000000000001</v>
      </c>
      <c r="E318" s="10">
        <v>1.7</v>
      </c>
      <c r="F318" s="15">
        <f t="shared" si="11"/>
        <v>1.2</v>
      </c>
      <c r="G318" s="8">
        <v>1053811</v>
      </c>
      <c r="H318" s="16" t="s">
        <v>28</v>
      </c>
      <c r="I318" s="17" t="s">
        <v>134</v>
      </c>
      <c r="J318" s="8">
        <v>11643610</v>
      </c>
    </row>
    <row r="319" spans="1:10" ht="15.75" x14ac:dyDescent="0.25">
      <c r="A319" s="10">
        <v>908</v>
      </c>
      <c r="B319" s="8" t="s">
        <v>126</v>
      </c>
      <c r="C319" s="8">
        <v>106</v>
      </c>
      <c r="D319" s="19">
        <f t="shared" si="10"/>
        <v>96.926400000000001</v>
      </c>
      <c r="E319" s="10">
        <v>19.2</v>
      </c>
      <c r="F319" s="15">
        <f t="shared" si="11"/>
        <v>18.7</v>
      </c>
      <c r="G319" s="8">
        <v>1031519</v>
      </c>
      <c r="H319" s="16" t="s">
        <v>28</v>
      </c>
      <c r="I319" s="17" t="s">
        <v>134</v>
      </c>
      <c r="J319" s="8">
        <v>11472755</v>
      </c>
    </row>
    <row r="320" spans="1:10" ht="15.75" x14ac:dyDescent="0.25">
      <c r="A320" s="10">
        <v>909</v>
      </c>
      <c r="B320" s="7" t="s">
        <v>124</v>
      </c>
      <c r="C320" s="8">
        <v>24</v>
      </c>
      <c r="D320" s="19">
        <f t="shared" si="10"/>
        <v>21.945599999999999</v>
      </c>
      <c r="E320" s="10">
        <v>8</v>
      </c>
      <c r="F320" s="15">
        <f t="shared" si="11"/>
        <v>7.5</v>
      </c>
      <c r="G320" s="8">
        <v>1057765</v>
      </c>
      <c r="H320" s="16" t="s">
        <v>28</v>
      </c>
      <c r="I320" s="17" t="s">
        <v>134</v>
      </c>
      <c r="J320" s="8">
        <v>11667572</v>
      </c>
    </row>
    <row r="321" spans="1:10" ht="15.75" x14ac:dyDescent="0.25">
      <c r="A321" s="10">
        <v>910</v>
      </c>
      <c r="B321" s="8" t="s">
        <v>125</v>
      </c>
      <c r="C321" s="8">
        <v>54</v>
      </c>
      <c r="D321" s="19">
        <f t="shared" si="10"/>
        <v>49.377600000000001</v>
      </c>
      <c r="E321" s="10">
        <v>17.600000000000001</v>
      </c>
      <c r="F321" s="15">
        <f t="shared" si="11"/>
        <v>17.100000000000001</v>
      </c>
      <c r="G321" s="8">
        <v>1056156</v>
      </c>
      <c r="H321" s="16" t="s">
        <v>28</v>
      </c>
      <c r="I321" s="17" t="s">
        <v>134</v>
      </c>
      <c r="J321" s="8">
        <v>11644311</v>
      </c>
    </row>
    <row r="322" spans="1:10" ht="15.75" x14ac:dyDescent="0.25">
      <c r="A322" s="10">
        <v>912</v>
      </c>
      <c r="B322" s="8" t="s">
        <v>132</v>
      </c>
      <c r="C322" s="8">
        <v>15</v>
      </c>
      <c r="D322" s="19">
        <f t="shared" si="10"/>
        <v>13.715999999999999</v>
      </c>
      <c r="E322" s="10">
        <v>7.9</v>
      </c>
      <c r="F322" s="15">
        <f t="shared" si="11"/>
        <v>7.4</v>
      </c>
      <c r="G322" s="8">
        <v>1057581</v>
      </c>
      <c r="H322" s="16" t="s">
        <v>28</v>
      </c>
      <c r="I322" s="17" t="s">
        <v>134</v>
      </c>
      <c r="J322" s="8">
        <v>11441726</v>
      </c>
    </row>
    <row r="323" spans="1:10" ht="15.75" x14ac:dyDescent="0.25">
      <c r="A323" s="10">
        <v>913</v>
      </c>
      <c r="B323" s="7" t="s">
        <v>124</v>
      </c>
      <c r="C323" s="8">
        <v>59</v>
      </c>
      <c r="D323" s="19">
        <f t="shared" si="10"/>
        <v>53.949599999999997</v>
      </c>
      <c r="E323" s="10">
        <v>12.2</v>
      </c>
      <c r="F323" s="15">
        <f t="shared" si="11"/>
        <v>11.7</v>
      </c>
      <c r="G323" s="8">
        <v>1054175</v>
      </c>
      <c r="H323" s="16" t="s">
        <v>28</v>
      </c>
      <c r="I323" s="17" t="s">
        <v>134</v>
      </c>
      <c r="J323" s="8">
        <v>11443749</v>
      </c>
    </row>
    <row r="324" spans="1:10" ht="15.75" x14ac:dyDescent="0.25">
      <c r="A324" s="10">
        <v>914</v>
      </c>
      <c r="B324" s="8" t="s">
        <v>125</v>
      </c>
      <c r="C324" s="8">
        <v>35</v>
      </c>
      <c r="D324" s="19">
        <f t="shared" si="10"/>
        <v>32.003999999999998</v>
      </c>
      <c r="E324" s="10">
        <v>4.0999999999999996</v>
      </c>
      <c r="F324" s="15">
        <f t="shared" si="11"/>
        <v>3.5999999999999996</v>
      </c>
      <c r="G324" s="8">
        <v>1054333</v>
      </c>
      <c r="H324" s="16" t="s">
        <v>28</v>
      </c>
      <c r="I324" s="17" t="s">
        <v>134</v>
      </c>
      <c r="J324" s="8">
        <v>11488725</v>
      </c>
    </row>
    <row r="325" spans="1:10" ht="15.75" x14ac:dyDescent="0.25">
      <c r="A325" s="10">
        <v>915</v>
      </c>
      <c r="B325" s="8" t="s">
        <v>126</v>
      </c>
      <c r="C325" s="8">
        <v>10</v>
      </c>
      <c r="D325" s="19">
        <f t="shared" ref="D325:D388" si="12">C325*0.9144</f>
        <v>9.1440000000000001</v>
      </c>
      <c r="E325" s="10">
        <v>4.0999999999999996</v>
      </c>
      <c r="F325" s="15">
        <f t="shared" si="11"/>
        <v>3.5999999999999996</v>
      </c>
      <c r="G325" s="8">
        <v>1050492</v>
      </c>
      <c r="H325" s="16" t="s">
        <v>28</v>
      </c>
      <c r="I325" s="17" t="s">
        <v>134</v>
      </c>
      <c r="J325" s="8">
        <v>11042619</v>
      </c>
    </row>
    <row r="326" spans="1:10" ht="15.75" x14ac:dyDescent="0.25">
      <c r="A326" s="10">
        <v>916</v>
      </c>
      <c r="B326" s="8" t="s">
        <v>133</v>
      </c>
      <c r="C326" s="8">
        <v>31</v>
      </c>
      <c r="D326" s="19">
        <f t="shared" si="12"/>
        <v>28.346399999999999</v>
      </c>
      <c r="E326" s="10">
        <v>9.8000000000000007</v>
      </c>
      <c r="F326" s="15">
        <f t="shared" si="11"/>
        <v>9.3000000000000007</v>
      </c>
      <c r="G326" s="8">
        <v>1057703</v>
      </c>
      <c r="H326" s="16" t="s">
        <v>28</v>
      </c>
      <c r="I326" s="17" t="s">
        <v>134</v>
      </c>
      <c r="J326" s="8">
        <v>11623692</v>
      </c>
    </row>
    <row r="327" spans="1:10" ht="15.75" x14ac:dyDescent="0.25">
      <c r="A327" s="10">
        <v>918</v>
      </c>
      <c r="B327" s="8" t="s">
        <v>126</v>
      </c>
      <c r="C327" s="8">
        <v>7</v>
      </c>
      <c r="D327" s="19">
        <f t="shared" si="12"/>
        <v>6.4008000000000003</v>
      </c>
      <c r="E327" s="10">
        <v>1.9</v>
      </c>
      <c r="F327" s="15">
        <f t="shared" si="11"/>
        <v>1.4</v>
      </c>
      <c r="G327" s="8">
        <v>1027387</v>
      </c>
      <c r="H327" s="16" t="s">
        <v>28</v>
      </c>
      <c r="I327" s="17" t="s">
        <v>134</v>
      </c>
      <c r="J327" s="8">
        <v>9999699</v>
      </c>
    </row>
    <row r="328" spans="1:10" ht="15.75" x14ac:dyDescent="0.25">
      <c r="A328" s="10">
        <v>919</v>
      </c>
      <c r="B328" s="8" t="s">
        <v>126</v>
      </c>
      <c r="C328" s="8">
        <v>5</v>
      </c>
      <c r="D328" s="19">
        <f t="shared" si="12"/>
        <v>4.5720000000000001</v>
      </c>
      <c r="E328" s="10">
        <v>1.5</v>
      </c>
      <c r="F328" s="15">
        <f t="shared" si="11"/>
        <v>1</v>
      </c>
      <c r="G328" s="8">
        <v>1044850</v>
      </c>
      <c r="H328" s="16" t="s">
        <v>28</v>
      </c>
      <c r="I328" s="17" t="s">
        <v>134</v>
      </c>
      <c r="J328" s="8" t="s">
        <v>60</v>
      </c>
    </row>
    <row r="329" spans="1:10" ht="15.75" x14ac:dyDescent="0.25">
      <c r="A329" s="10">
        <v>920</v>
      </c>
      <c r="B329" s="8" t="s">
        <v>133</v>
      </c>
      <c r="C329" s="8">
        <v>5</v>
      </c>
      <c r="D329" s="19">
        <f t="shared" si="12"/>
        <v>4.5720000000000001</v>
      </c>
      <c r="E329" s="10">
        <v>1.9</v>
      </c>
      <c r="F329" s="15">
        <f t="shared" si="11"/>
        <v>1.4</v>
      </c>
      <c r="G329" s="8">
        <v>1057600</v>
      </c>
      <c r="H329" s="16" t="s">
        <v>28</v>
      </c>
      <c r="I329" s="17" t="s">
        <v>134</v>
      </c>
      <c r="J329" s="8">
        <v>11472841</v>
      </c>
    </row>
    <row r="330" spans="1:10" ht="15.75" x14ac:dyDescent="0.25">
      <c r="A330" s="10">
        <v>921</v>
      </c>
      <c r="B330" s="8" t="s">
        <v>126</v>
      </c>
      <c r="C330" s="8">
        <v>20</v>
      </c>
      <c r="D330" s="19">
        <f t="shared" si="12"/>
        <v>18.288</v>
      </c>
      <c r="E330" s="10">
        <v>6</v>
      </c>
      <c r="F330" s="15">
        <f t="shared" si="11"/>
        <v>5.5</v>
      </c>
      <c r="G330" s="8">
        <v>1057902</v>
      </c>
      <c r="H330" s="16" t="s">
        <v>28</v>
      </c>
      <c r="I330" s="17" t="s">
        <v>134</v>
      </c>
      <c r="J330" s="8">
        <v>11473447</v>
      </c>
    </row>
    <row r="331" spans="1:10" ht="15.75" x14ac:dyDescent="0.25">
      <c r="A331" s="10">
        <v>922</v>
      </c>
      <c r="B331" s="8" t="s">
        <v>125</v>
      </c>
      <c r="C331" s="8">
        <v>41</v>
      </c>
      <c r="D331" s="19">
        <f t="shared" si="12"/>
        <v>37.490400000000001</v>
      </c>
      <c r="E331" s="10">
        <v>1.2</v>
      </c>
      <c r="F331" s="15">
        <f t="shared" si="11"/>
        <v>0.7</v>
      </c>
      <c r="G331" s="8">
        <v>1036371</v>
      </c>
      <c r="H331" s="16" t="s">
        <v>28</v>
      </c>
      <c r="I331" s="17" t="s">
        <v>134</v>
      </c>
      <c r="J331" s="8">
        <v>11476820</v>
      </c>
    </row>
    <row r="332" spans="1:10" ht="15.75" x14ac:dyDescent="0.25">
      <c r="A332" s="10">
        <v>923</v>
      </c>
      <c r="B332" s="8" t="s">
        <v>133</v>
      </c>
      <c r="C332" s="8">
        <v>20</v>
      </c>
      <c r="D332" s="19">
        <f t="shared" si="12"/>
        <v>18.288</v>
      </c>
      <c r="E332" s="10">
        <v>6.3</v>
      </c>
      <c r="F332" s="15">
        <f t="shared" si="11"/>
        <v>5.8</v>
      </c>
      <c r="G332" s="8">
        <v>1050389</v>
      </c>
      <c r="H332" s="16" t="s">
        <v>28</v>
      </c>
      <c r="I332" s="17" t="s">
        <v>134</v>
      </c>
      <c r="J332" s="8">
        <v>11688165</v>
      </c>
    </row>
    <row r="333" spans="1:10" ht="15.75" x14ac:dyDescent="0.25">
      <c r="A333" s="10">
        <v>924</v>
      </c>
      <c r="B333" s="7" t="s">
        <v>124</v>
      </c>
      <c r="C333" s="8">
        <v>20</v>
      </c>
      <c r="D333" s="19">
        <f t="shared" si="12"/>
        <v>18.288</v>
      </c>
      <c r="E333" s="10">
        <v>8.8000000000000007</v>
      </c>
      <c r="F333" s="15">
        <f t="shared" si="11"/>
        <v>8.3000000000000007</v>
      </c>
      <c r="G333" s="8">
        <v>1057952</v>
      </c>
      <c r="H333" s="16" t="s">
        <v>28</v>
      </c>
      <c r="I333" s="17" t="s">
        <v>134</v>
      </c>
      <c r="J333" s="8">
        <v>11462824</v>
      </c>
    </row>
    <row r="334" spans="1:10" ht="15.75" x14ac:dyDescent="0.25">
      <c r="A334" s="10">
        <v>925</v>
      </c>
      <c r="B334" s="8" t="s">
        <v>125</v>
      </c>
      <c r="C334" s="8">
        <v>14</v>
      </c>
      <c r="D334" s="19">
        <f t="shared" si="12"/>
        <v>12.801600000000001</v>
      </c>
      <c r="E334" s="10">
        <v>5.4</v>
      </c>
      <c r="F334" s="15">
        <f t="shared" si="11"/>
        <v>4.9000000000000004</v>
      </c>
      <c r="G334" s="8">
        <v>1052448</v>
      </c>
      <c r="H334" s="16" t="s">
        <v>28</v>
      </c>
      <c r="I334" s="17" t="s">
        <v>134</v>
      </c>
      <c r="J334" s="8">
        <v>11664529</v>
      </c>
    </row>
    <row r="335" spans="1:10" ht="15.75" x14ac:dyDescent="0.25">
      <c r="A335" s="10">
        <v>926</v>
      </c>
      <c r="B335" s="7" t="s">
        <v>124</v>
      </c>
      <c r="C335" s="8">
        <v>28</v>
      </c>
      <c r="D335" s="19">
        <f t="shared" si="12"/>
        <v>25.603200000000001</v>
      </c>
      <c r="E335" s="10">
        <v>4.7</v>
      </c>
      <c r="F335" s="15">
        <f t="shared" si="11"/>
        <v>4.2</v>
      </c>
      <c r="G335" s="8">
        <v>1057952</v>
      </c>
      <c r="H335" s="16" t="s">
        <v>28</v>
      </c>
      <c r="I335" s="17" t="s">
        <v>134</v>
      </c>
      <c r="J335" s="8">
        <v>11456908</v>
      </c>
    </row>
    <row r="336" spans="1:10" ht="15.75" x14ac:dyDescent="0.25">
      <c r="A336" s="10">
        <v>928</v>
      </c>
      <c r="B336" s="8" t="s">
        <v>131</v>
      </c>
      <c r="C336" s="8">
        <v>5</v>
      </c>
      <c r="D336" s="19">
        <f t="shared" si="12"/>
        <v>4.5720000000000001</v>
      </c>
      <c r="E336" s="10">
        <v>0.8</v>
      </c>
      <c r="F336" s="15">
        <f t="shared" si="11"/>
        <v>0.30000000000000004</v>
      </c>
      <c r="G336" s="7" t="s">
        <v>31</v>
      </c>
      <c r="H336" s="16" t="s">
        <v>28</v>
      </c>
      <c r="I336" s="17" t="s">
        <v>134</v>
      </c>
      <c r="J336" s="8" t="s">
        <v>59</v>
      </c>
    </row>
    <row r="337" spans="1:10" ht="15.75" x14ac:dyDescent="0.25">
      <c r="A337" s="10">
        <v>929</v>
      </c>
      <c r="B337" s="8" t="s">
        <v>126</v>
      </c>
      <c r="C337" s="8">
        <v>2</v>
      </c>
      <c r="D337" s="19">
        <f t="shared" si="12"/>
        <v>1.8288</v>
      </c>
      <c r="E337" s="10">
        <v>0.1</v>
      </c>
      <c r="F337" s="15">
        <f>E337-0</f>
        <v>0.1</v>
      </c>
      <c r="G337" s="8">
        <v>1057792</v>
      </c>
      <c r="H337" s="16" t="s">
        <v>28</v>
      </c>
      <c r="I337" s="17" t="s">
        <v>134</v>
      </c>
      <c r="J337" s="8">
        <v>11631476</v>
      </c>
    </row>
    <row r="338" spans="1:10" ht="15.75" x14ac:dyDescent="0.25">
      <c r="A338" s="10">
        <v>1012</v>
      </c>
      <c r="B338" s="8" t="s">
        <v>133</v>
      </c>
      <c r="C338" s="8">
        <v>100</v>
      </c>
      <c r="D338" s="19">
        <f t="shared" si="12"/>
        <v>91.44</v>
      </c>
      <c r="E338" s="10">
        <v>7.9</v>
      </c>
      <c r="F338" s="15">
        <f t="shared" ref="F338:F369" si="13">E338-0.5</f>
        <v>7.4</v>
      </c>
      <c r="G338" s="7" t="s">
        <v>0</v>
      </c>
      <c r="H338" s="16" t="s">
        <v>28</v>
      </c>
      <c r="I338" s="17" t="s">
        <v>134</v>
      </c>
      <c r="J338" s="8" t="s">
        <v>96</v>
      </c>
    </row>
    <row r="339" spans="1:10" ht="15.75" x14ac:dyDescent="0.25">
      <c r="A339" s="10">
        <v>1013</v>
      </c>
      <c r="B339" s="8" t="s">
        <v>133</v>
      </c>
      <c r="C339" s="8">
        <v>67</v>
      </c>
      <c r="D339" s="19">
        <f t="shared" si="12"/>
        <v>61.264800000000001</v>
      </c>
      <c r="E339" s="10">
        <v>7.8</v>
      </c>
      <c r="F339" s="15">
        <f t="shared" si="13"/>
        <v>7.3</v>
      </c>
      <c r="G339" s="7" t="s">
        <v>46</v>
      </c>
      <c r="H339" s="16" t="s">
        <v>28</v>
      </c>
      <c r="I339" s="17" t="s">
        <v>134</v>
      </c>
      <c r="J339" s="8" t="s">
        <v>92</v>
      </c>
    </row>
    <row r="340" spans="1:10" ht="15.75" x14ac:dyDescent="0.25">
      <c r="A340" s="10">
        <v>1014</v>
      </c>
      <c r="B340" s="8" t="s">
        <v>125</v>
      </c>
      <c r="C340" s="8">
        <v>76</v>
      </c>
      <c r="D340" s="19">
        <f t="shared" si="12"/>
        <v>69.494399999999999</v>
      </c>
      <c r="E340" s="10">
        <v>6.5</v>
      </c>
      <c r="F340" s="15">
        <f t="shared" si="13"/>
        <v>6</v>
      </c>
      <c r="G340" s="8">
        <v>1052031</v>
      </c>
      <c r="H340" s="16" t="s">
        <v>28</v>
      </c>
      <c r="I340" s="17" t="s">
        <v>134</v>
      </c>
      <c r="J340" s="8">
        <v>11023573</v>
      </c>
    </row>
    <row r="341" spans="1:10" ht="15.75" x14ac:dyDescent="0.25">
      <c r="A341" s="10">
        <v>1016</v>
      </c>
      <c r="B341" s="8" t="s">
        <v>125</v>
      </c>
      <c r="C341" s="8">
        <v>4</v>
      </c>
      <c r="D341" s="19">
        <f t="shared" si="12"/>
        <v>3.6576</v>
      </c>
      <c r="E341" s="10">
        <v>3.6</v>
      </c>
      <c r="F341" s="15">
        <f t="shared" si="13"/>
        <v>3.1</v>
      </c>
      <c r="G341" s="8">
        <v>1057241</v>
      </c>
      <c r="H341" s="16" t="s">
        <v>28</v>
      </c>
      <c r="I341" s="17" t="s">
        <v>134</v>
      </c>
      <c r="J341" s="8">
        <v>11572652</v>
      </c>
    </row>
    <row r="342" spans="1:10" ht="15.75" x14ac:dyDescent="0.25">
      <c r="A342" s="10">
        <v>1017</v>
      </c>
      <c r="B342" s="7" t="s">
        <v>124</v>
      </c>
      <c r="C342" s="8">
        <v>108</v>
      </c>
      <c r="D342" s="19">
        <f t="shared" si="12"/>
        <v>98.755200000000002</v>
      </c>
      <c r="E342" s="10">
        <v>21.3</v>
      </c>
      <c r="F342" s="15">
        <f t="shared" si="13"/>
        <v>20.8</v>
      </c>
      <c r="G342" s="8">
        <v>1051657</v>
      </c>
      <c r="H342" s="16" t="s">
        <v>28</v>
      </c>
      <c r="I342" s="17" t="s">
        <v>134</v>
      </c>
      <c r="J342" s="8">
        <v>10989979</v>
      </c>
    </row>
    <row r="343" spans="1:10" ht="15.75" x14ac:dyDescent="0.25">
      <c r="A343" s="10">
        <v>1018</v>
      </c>
      <c r="B343" s="8" t="s">
        <v>131</v>
      </c>
      <c r="C343" s="8">
        <v>36</v>
      </c>
      <c r="D343" s="19">
        <f t="shared" si="12"/>
        <v>32.918399999999998</v>
      </c>
      <c r="E343" s="10">
        <v>4.8</v>
      </c>
      <c r="F343" s="15">
        <f t="shared" si="13"/>
        <v>4.3</v>
      </c>
      <c r="G343" s="8">
        <v>1048061</v>
      </c>
      <c r="H343" s="16" t="s">
        <v>28</v>
      </c>
      <c r="I343" s="17" t="s">
        <v>134</v>
      </c>
      <c r="J343" s="8">
        <v>9416739</v>
      </c>
    </row>
    <row r="344" spans="1:10" ht="15.75" x14ac:dyDescent="0.25">
      <c r="A344" s="10">
        <v>1019</v>
      </c>
      <c r="B344" s="8" t="s">
        <v>126</v>
      </c>
      <c r="C344" s="8">
        <v>7</v>
      </c>
      <c r="D344" s="19">
        <f t="shared" si="12"/>
        <v>6.4008000000000003</v>
      </c>
      <c r="E344" s="10">
        <v>3.3</v>
      </c>
      <c r="F344" s="15">
        <f t="shared" si="13"/>
        <v>2.8</v>
      </c>
      <c r="G344" s="8">
        <v>1053811</v>
      </c>
      <c r="H344" s="16" t="s">
        <v>28</v>
      </c>
      <c r="I344" s="17" t="s">
        <v>134</v>
      </c>
      <c r="J344" s="8">
        <v>11705508</v>
      </c>
    </row>
    <row r="345" spans="1:10" ht="15.75" x14ac:dyDescent="0.25">
      <c r="A345" s="10">
        <v>1020</v>
      </c>
      <c r="B345" s="8" t="s">
        <v>126</v>
      </c>
      <c r="C345" s="8">
        <v>10</v>
      </c>
      <c r="D345" s="19">
        <f t="shared" si="12"/>
        <v>9.1440000000000001</v>
      </c>
      <c r="E345" s="10">
        <v>3.6</v>
      </c>
      <c r="F345" s="15">
        <f t="shared" si="13"/>
        <v>3.1</v>
      </c>
      <c r="G345" s="8">
        <v>1057658</v>
      </c>
      <c r="H345" s="16" t="s">
        <v>28</v>
      </c>
      <c r="I345" s="17" t="s">
        <v>134</v>
      </c>
      <c r="J345" s="8">
        <v>11489435</v>
      </c>
    </row>
    <row r="346" spans="1:10" ht="15.75" x14ac:dyDescent="0.25">
      <c r="A346" s="10">
        <v>1021</v>
      </c>
      <c r="B346" s="8" t="s">
        <v>133</v>
      </c>
      <c r="C346" s="8">
        <v>6</v>
      </c>
      <c r="D346" s="19">
        <f t="shared" si="12"/>
        <v>5.4863999999999997</v>
      </c>
      <c r="E346" s="10">
        <v>1.6</v>
      </c>
      <c r="F346" s="15">
        <f t="shared" si="13"/>
        <v>1.1000000000000001</v>
      </c>
      <c r="G346" s="8">
        <v>1047094</v>
      </c>
      <c r="H346" s="16" t="s">
        <v>28</v>
      </c>
      <c r="I346" s="17" t="s">
        <v>134</v>
      </c>
      <c r="J346" s="8">
        <v>1015271</v>
      </c>
    </row>
    <row r="347" spans="1:10" ht="15.75" x14ac:dyDescent="0.25">
      <c r="A347" s="10">
        <v>1022</v>
      </c>
      <c r="B347" s="8" t="s">
        <v>133</v>
      </c>
      <c r="C347" s="8">
        <v>8</v>
      </c>
      <c r="D347" s="19">
        <f t="shared" si="12"/>
        <v>7.3151999999999999</v>
      </c>
      <c r="E347" s="10">
        <v>1.6</v>
      </c>
      <c r="F347" s="15">
        <f t="shared" si="13"/>
        <v>1.1000000000000001</v>
      </c>
      <c r="G347" s="8">
        <v>1049055</v>
      </c>
      <c r="H347" s="16" t="s">
        <v>28</v>
      </c>
      <c r="I347" s="17" t="s">
        <v>134</v>
      </c>
      <c r="J347" s="8" t="s">
        <v>89</v>
      </c>
    </row>
    <row r="348" spans="1:10" ht="15.75" x14ac:dyDescent="0.25">
      <c r="A348" s="10">
        <v>1023</v>
      </c>
      <c r="B348" s="7" t="s">
        <v>124</v>
      </c>
      <c r="C348" s="8">
        <v>79</v>
      </c>
      <c r="D348" s="19">
        <f t="shared" si="12"/>
        <v>72.2376</v>
      </c>
      <c r="E348" s="10">
        <v>15.8</v>
      </c>
      <c r="F348" s="15">
        <f t="shared" si="13"/>
        <v>15.3</v>
      </c>
      <c r="G348" s="8">
        <v>1053630</v>
      </c>
      <c r="H348" s="16" t="s">
        <v>28</v>
      </c>
      <c r="I348" s="17" t="s">
        <v>134</v>
      </c>
      <c r="J348" s="8">
        <v>11047765</v>
      </c>
    </row>
    <row r="349" spans="1:10" ht="15.75" x14ac:dyDescent="0.25">
      <c r="A349" s="10">
        <v>1024</v>
      </c>
      <c r="B349" s="8" t="s">
        <v>133</v>
      </c>
      <c r="C349" s="8">
        <v>49</v>
      </c>
      <c r="D349" s="19">
        <f t="shared" si="12"/>
        <v>44.805599999999998</v>
      </c>
      <c r="E349" s="10">
        <v>4.8</v>
      </c>
      <c r="F349" s="15">
        <f t="shared" si="13"/>
        <v>4.3</v>
      </c>
      <c r="G349" s="8">
        <v>1047079</v>
      </c>
      <c r="H349" s="16" t="s">
        <v>28</v>
      </c>
      <c r="I349" s="17" t="s">
        <v>134</v>
      </c>
      <c r="J349" s="8">
        <v>11222196</v>
      </c>
    </row>
    <row r="350" spans="1:10" ht="15.75" x14ac:dyDescent="0.25">
      <c r="A350" s="10">
        <v>1025</v>
      </c>
      <c r="B350" s="8" t="s">
        <v>126</v>
      </c>
      <c r="C350" s="8">
        <v>2</v>
      </c>
      <c r="D350" s="19">
        <f t="shared" si="12"/>
        <v>1.8288</v>
      </c>
      <c r="E350" s="10">
        <v>2.6</v>
      </c>
      <c r="F350" s="15">
        <f t="shared" si="13"/>
        <v>2.1</v>
      </c>
      <c r="G350" s="8">
        <v>1026277</v>
      </c>
      <c r="H350" s="16" t="s">
        <v>28</v>
      </c>
      <c r="I350" s="17" t="s">
        <v>134</v>
      </c>
      <c r="J350" s="8">
        <v>11564980</v>
      </c>
    </row>
    <row r="351" spans="1:10" ht="15.75" x14ac:dyDescent="0.25">
      <c r="A351" s="10">
        <v>1026</v>
      </c>
      <c r="B351" s="8" t="s">
        <v>133</v>
      </c>
      <c r="C351" s="8">
        <v>89</v>
      </c>
      <c r="D351" s="19">
        <f t="shared" si="12"/>
        <v>81.381600000000006</v>
      </c>
      <c r="E351" s="10">
        <v>19.100000000000001</v>
      </c>
      <c r="F351" s="15">
        <f t="shared" si="13"/>
        <v>18.600000000000001</v>
      </c>
      <c r="G351" s="8">
        <v>1049101</v>
      </c>
      <c r="H351" s="16" t="s">
        <v>28</v>
      </c>
      <c r="I351" s="17" t="s">
        <v>134</v>
      </c>
      <c r="J351" s="8">
        <v>11234365</v>
      </c>
    </row>
    <row r="352" spans="1:10" ht="15.75" x14ac:dyDescent="0.25">
      <c r="A352" s="10">
        <v>1027</v>
      </c>
      <c r="B352" s="7" t="s">
        <v>124</v>
      </c>
      <c r="C352" s="8">
        <v>91</v>
      </c>
      <c r="D352" s="19">
        <f t="shared" si="12"/>
        <v>83.210399999999993</v>
      </c>
      <c r="E352" s="10">
        <v>21</v>
      </c>
      <c r="F352" s="15">
        <f t="shared" si="13"/>
        <v>20.5</v>
      </c>
      <c r="G352" s="8">
        <v>1054165</v>
      </c>
      <c r="H352" s="16" t="s">
        <v>28</v>
      </c>
      <c r="I352" s="17" t="s">
        <v>134</v>
      </c>
      <c r="J352" s="8">
        <v>11034803</v>
      </c>
    </row>
    <row r="353" spans="1:10" ht="15.75" x14ac:dyDescent="0.25">
      <c r="A353" s="10">
        <v>1028</v>
      </c>
      <c r="B353" s="8" t="s">
        <v>133</v>
      </c>
      <c r="C353" s="8">
        <v>77</v>
      </c>
      <c r="D353" s="19">
        <f t="shared" si="12"/>
        <v>70.408799999999999</v>
      </c>
      <c r="E353" s="10">
        <v>16.3</v>
      </c>
      <c r="F353" s="15">
        <f t="shared" si="13"/>
        <v>15.8</v>
      </c>
      <c r="G353" s="8">
        <v>1051693</v>
      </c>
      <c r="H353" s="16" t="s">
        <v>28</v>
      </c>
      <c r="I353" s="17" t="s">
        <v>134</v>
      </c>
      <c r="J353" s="8">
        <v>11016542</v>
      </c>
    </row>
    <row r="354" spans="1:10" ht="15.75" x14ac:dyDescent="0.25">
      <c r="A354" s="10">
        <v>1029</v>
      </c>
      <c r="B354" s="8" t="s">
        <v>133</v>
      </c>
      <c r="C354" s="8">
        <v>64</v>
      </c>
      <c r="D354" s="19">
        <f t="shared" si="12"/>
        <v>58.521599999999999</v>
      </c>
      <c r="E354" s="10">
        <v>14.7</v>
      </c>
      <c r="F354" s="15">
        <f t="shared" si="13"/>
        <v>14.2</v>
      </c>
      <c r="G354" s="8">
        <v>1054166</v>
      </c>
      <c r="H354" s="16" t="s">
        <v>28</v>
      </c>
      <c r="I354" s="17" t="s">
        <v>134</v>
      </c>
      <c r="J354" s="8">
        <v>11016441</v>
      </c>
    </row>
    <row r="355" spans="1:10" ht="15.75" x14ac:dyDescent="0.25">
      <c r="A355" s="10">
        <v>1030</v>
      </c>
      <c r="B355" s="8" t="s">
        <v>133</v>
      </c>
      <c r="C355" s="8">
        <v>2</v>
      </c>
      <c r="D355" s="19">
        <f t="shared" si="12"/>
        <v>1.8288</v>
      </c>
      <c r="E355" s="10">
        <v>1.3</v>
      </c>
      <c r="F355" s="15">
        <f t="shared" si="13"/>
        <v>0.8</v>
      </c>
      <c r="G355" s="8">
        <v>1047094</v>
      </c>
      <c r="H355" s="16" t="s">
        <v>28</v>
      </c>
      <c r="I355" s="17" t="s">
        <v>134</v>
      </c>
      <c r="J355" s="8">
        <v>9207853</v>
      </c>
    </row>
    <row r="356" spans="1:10" ht="15.75" x14ac:dyDescent="0.25">
      <c r="A356" s="10">
        <v>1031</v>
      </c>
      <c r="B356" s="8" t="s">
        <v>133</v>
      </c>
      <c r="C356" s="8">
        <v>91</v>
      </c>
      <c r="D356" s="19">
        <f t="shared" si="12"/>
        <v>83.210399999999993</v>
      </c>
      <c r="E356" s="10">
        <v>20</v>
      </c>
      <c r="F356" s="15">
        <f t="shared" si="13"/>
        <v>19.5</v>
      </c>
      <c r="G356" s="8">
        <v>1019596</v>
      </c>
      <c r="H356" s="16" t="s">
        <v>28</v>
      </c>
      <c r="I356" s="17" t="s">
        <v>134</v>
      </c>
      <c r="J356" s="8">
        <v>11027869</v>
      </c>
    </row>
    <row r="357" spans="1:10" ht="15.75" x14ac:dyDescent="0.25">
      <c r="A357" s="10">
        <v>1032</v>
      </c>
      <c r="B357" s="8" t="s">
        <v>125</v>
      </c>
      <c r="C357" s="8">
        <v>82</v>
      </c>
      <c r="D357" s="19">
        <f t="shared" si="12"/>
        <v>74.980800000000002</v>
      </c>
      <c r="E357" s="10">
        <v>19.399999999999999</v>
      </c>
      <c r="F357" s="15">
        <f t="shared" si="13"/>
        <v>18.899999999999999</v>
      </c>
      <c r="G357" s="8">
        <v>1027872</v>
      </c>
      <c r="H357" s="16" t="s">
        <v>28</v>
      </c>
      <c r="I357" s="17" t="s">
        <v>134</v>
      </c>
      <c r="J357" s="8">
        <v>11229764</v>
      </c>
    </row>
    <row r="358" spans="1:10" ht="15.75" x14ac:dyDescent="0.25">
      <c r="A358" s="10">
        <v>1033</v>
      </c>
      <c r="B358" s="8" t="s">
        <v>126</v>
      </c>
      <c r="C358" s="8">
        <v>20</v>
      </c>
      <c r="D358" s="19">
        <f t="shared" si="12"/>
        <v>18.288</v>
      </c>
      <c r="E358" s="10">
        <v>8.4</v>
      </c>
      <c r="F358" s="15">
        <f t="shared" si="13"/>
        <v>7.9</v>
      </c>
      <c r="G358" s="8">
        <v>1036753</v>
      </c>
      <c r="H358" s="16" t="s">
        <v>28</v>
      </c>
      <c r="I358" s="17" t="s">
        <v>134</v>
      </c>
      <c r="J358" s="8">
        <v>11441124</v>
      </c>
    </row>
    <row r="359" spans="1:10" ht="15.75" x14ac:dyDescent="0.25">
      <c r="A359" s="10">
        <v>1035</v>
      </c>
      <c r="B359" s="8" t="s">
        <v>133</v>
      </c>
      <c r="C359" s="8">
        <v>77</v>
      </c>
      <c r="D359" s="19">
        <f t="shared" si="12"/>
        <v>70.408799999999999</v>
      </c>
      <c r="E359" s="10">
        <v>16.5</v>
      </c>
      <c r="F359" s="15">
        <f t="shared" si="13"/>
        <v>16</v>
      </c>
      <c r="G359" s="8">
        <v>1054166</v>
      </c>
      <c r="H359" s="16" t="s">
        <v>28</v>
      </c>
      <c r="I359" s="17" t="s">
        <v>134</v>
      </c>
      <c r="J359" s="8">
        <v>11016439</v>
      </c>
    </row>
    <row r="360" spans="1:10" ht="15.75" x14ac:dyDescent="0.25">
      <c r="A360" s="10">
        <v>1036</v>
      </c>
      <c r="B360" s="8" t="s">
        <v>131</v>
      </c>
      <c r="C360" s="8">
        <v>54</v>
      </c>
      <c r="D360" s="19">
        <f t="shared" si="12"/>
        <v>49.377600000000001</v>
      </c>
      <c r="E360" s="10">
        <v>6</v>
      </c>
      <c r="F360" s="15">
        <f t="shared" si="13"/>
        <v>5.5</v>
      </c>
      <c r="G360" s="8">
        <v>1055132</v>
      </c>
      <c r="H360" s="16" t="s">
        <v>28</v>
      </c>
      <c r="I360" s="17" t="s">
        <v>134</v>
      </c>
      <c r="J360" s="8">
        <v>11005378</v>
      </c>
    </row>
    <row r="361" spans="1:10" ht="15.75" x14ac:dyDescent="0.25">
      <c r="A361" s="10">
        <v>1037</v>
      </c>
      <c r="B361" s="8" t="s">
        <v>123</v>
      </c>
      <c r="C361" s="8">
        <v>3</v>
      </c>
      <c r="D361" s="19">
        <f t="shared" si="12"/>
        <v>2.7431999999999999</v>
      </c>
      <c r="E361" s="10">
        <v>4.5999999999999996</v>
      </c>
      <c r="F361" s="15">
        <f t="shared" si="13"/>
        <v>4.0999999999999996</v>
      </c>
      <c r="G361" s="8">
        <v>1046368</v>
      </c>
      <c r="H361" s="16" t="s">
        <v>28</v>
      </c>
      <c r="I361" s="17" t="s">
        <v>134</v>
      </c>
      <c r="J361" s="8" t="s">
        <v>69</v>
      </c>
    </row>
    <row r="362" spans="1:10" ht="15.75" x14ac:dyDescent="0.25">
      <c r="A362" s="10">
        <v>1038</v>
      </c>
      <c r="B362" s="8" t="s">
        <v>133</v>
      </c>
      <c r="C362" s="8">
        <v>34</v>
      </c>
      <c r="D362" s="19">
        <f t="shared" si="12"/>
        <v>31.089600000000001</v>
      </c>
      <c r="E362" s="10">
        <v>12.5</v>
      </c>
      <c r="F362" s="15">
        <f t="shared" si="13"/>
        <v>12</v>
      </c>
      <c r="G362" s="8">
        <v>1057600</v>
      </c>
      <c r="H362" s="16" t="s">
        <v>28</v>
      </c>
      <c r="I362" s="17" t="s">
        <v>134</v>
      </c>
      <c r="J362" s="8">
        <v>11472838</v>
      </c>
    </row>
    <row r="363" spans="1:10" ht="15.75" x14ac:dyDescent="0.25">
      <c r="A363" s="10">
        <v>1039</v>
      </c>
      <c r="B363" s="7" t="s">
        <v>124</v>
      </c>
      <c r="C363" s="8">
        <v>10</v>
      </c>
      <c r="D363" s="19">
        <f t="shared" si="12"/>
        <v>9.1440000000000001</v>
      </c>
      <c r="E363" s="10">
        <v>2.2999999999999998</v>
      </c>
      <c r="F363" s="15">
        <f t="shared" si="13"/>
        <v>1.7999999999999998</v>
      </c>
      <c r="G363" s="7" t="s">
        <v>42</v>
      </c>
      <c r="H363" s="16" t="s">
        <v>28</v>
      </c>
      <c r="I363" s="17" t="s">
        <v>134</v>
      </c>
      <c r="J363" s="8" t="s">
        <v>80</v>
      </c>
    </row>
    <row r="364" spans="1:10" ht="15.75" x14ac:dyDescent="0.25">
      <c r="A364" s="10">
        <v>1041</v>
      </c>
      <c r="B364" s="8" t="s">
        <v>126</v>
      </c>
      <c r="C364" s="8">
        <v>52</v>
      </c>
      <c r="D364" s="19">
        <f t="shared" si="12"/>
        <v>47.5488</v>
      </c>
      <c r="E364" s="10">
        <v>12</v>
      </c>
      <c r="F364" s="15">
        <f t="shared" si="13"/>
        <v>11.5</v>
      </c>
      <c r="G364" s="8">
        <v>1054025</v>
      </c>
      <c r="H364" s="16" t="s">
        <v>28</v>
      </c>
      <c r="I364" s="17" t="s">
        <v>134</v>
      </c>
      <c r="J364" s="8">
        <v>11228870</v>
      </c>
    </row>
    <row r="365" spans="1:10" ht="15.75" x14ac:dyDescent="0.25">
      <c r="A365" s="10">
        <v>1042</v>
      </c>
      <c r="B365" s="7" t="s">
        <v>124</v>
      </c>
      <c r="C365" s="8">
        <v>44</v>
      </c>
      <c r="D365" s="19">
        <f t="shared" si="12"/>
        <v>40.233600000000003</v>
      </c>
      <c r="E365" s="10">
        <v>9</v>
      </c>
      <c r="F365" s="15">
        <f t="shared" si="13"/>
        <v>8.5</v>
      </c>
      <c r="G365" s="8">
        <v>1053630</v>
      </c>
      <c r="H365" s="16" t="s">
        <v>28</v>
      </c>
      <c r="I365" s="17" t="s">
        <v>134</v>
      </c>
      <c r="J365" s="8">
        <v>1104776</v>
      </c>
    </row>
    <row r="366" spans="1:10" ht="15.75" x14ac:dyDescent="0.25">
      <c r="A366" s="10">
        <v>1043</v>
      </c>
      <c r="B366" s="8" t="s">
        <v>132</v>
      </c>
      <c r="C366" s="8">
        <v>10</v>
      </c>
      <c r="D366" s="19">
        <f t="shared" si="12"/>
        <v>9.1440000000000001</v>
      </c>
      <c r="E366" s="10">
        <v>2.2999999999999998</v>
      </c>
      <c r="F366" s="15">
        <f t="shared" si="13"/>
        <v>1.7999999999999998</v>
      </c>
      <c r="G366" s="8">
        <v>1056949</v>
      </c>
      <c r="H366" s="16" t="s">
        <v>28</v>
      </c>
      <c r="I366" s="17" t="s">
        <v>134</v>
      </c>
      <c r="J366" s="8" t="s">
        <v>66</v>
      </c>
    </row>
    <row r="367" spans="1:10" ht="15.75" x14ac:dyDescent="0.25">
      <c r="A367" s="10">
        <v>1044</v>
      </c>
      <c r="B367" s="8" t="s">
        <v>125</v>
      </c>
      <c r="C367" s="8">
        <v>58</v>
      </c>
      <c r="D367" s="19">
        <f t="shared" si="12"/>
        <v>53.035199999999996</v>
      </c>
      <c r="E367" s="10">
        <v>18.8</v>
      </c>
      <c r="F367" s="15">
        <f t="shared" si="13"/>
        <v>18.3</v>
      </c>
      <c r="G367" s="8">
        <v>1057603</v>
      </c>
      <c r="H367" s="16" t="s">
        <v>28</v>
      </c>
      <c r="I367" s="17" t="s">
        <v>134</v>
      </c>
      <c r="J367" s="8">
        <v>11644327</v>
      </c>
    </row>
    <row r="368" spans="1:10" ht="15.75" x14ac:dyDescent="0.25">
      <c r="A368" s="10">
        <v>1045</v>
      </c>
      <c r="B368" s="8" t="s">
        <v>133</v>
      </c>
      <c r="C368" s="8">
        <v>4</v>
      </c>
      <c r="D368" s="19">
        <f t="shared" si="12"/>
        <v>3.6576</v>
      </c>
      <c r="E368" s="10">
        <v>2.6</v>
      </c>
      <c r="F368" s="15">
        <f t="shared" si="13"/>
        <v>2.1</v>
      </c>
      <c r="G368" s="8">
        <v>1049055</v>
      </c>
      <c r="H368" s="16" t="s">
        <v>28</v>
      </c>
      <c r="I368" s="17" t="s">
        <v>134</v>
      </c>
      <c r="J368" s="8">
        <v>11741114</v>
      </c>
    </row>
    <row r="369" spans="1:10" ht="15.75" x14ac:dyDescent="0.25">
      <c r="A369" s="10">
        <v>1268</v>
      </c>
      <c r="B369" s="8" t="s">
        <v>133</v>
      </c>
      <c r="C369" s="8">
        <v>74</v>
      </c>
      <c r="D369" s="19">
        <f t="shared" si="12"/>
        <v>67.665599999999998</v>
      </c>
      <c r="E369" s="10">
        <v>15.1</v>
      </c>
      <c r="F369" s="15">
        <f t="shared" si="13"/>
        <v>14.6</v>
      </c>
      <c r="G369" s="8">
        <v>1054337</v>
      </c>
      <c r="H369" s="16" t="s">
        <v>28</v>
      </c>
      <c r="I369" s="17" t="s">
        <v>134</v>
      </c>
      <c r="J369" s="8">
        <v>11900884</v>
      </c>
    </row>
    <row r="370" spans="1:10" ht="15.75" x14ac:dyDescent="0.25">
      <c r="A370" s="10">
        <v>1300</v>
      </c>
      <c r="B370" s="7" t="s">
        <v>124</v>
      </c>
      <c r="C370" s="8">
        <v>30</v>
      </c>
      <c r="D370" s="19">
        <f t="shared" si="12"/>
        <v>27.431999999999999</v>
      </c>
      <c r="E370" s="10">
        <v>6.03</v>
      </c>
      <c r="F370" s="15">
        <f t="shared" ref="F370:F396" si="14">E370-0.5</f>
        <v>5.53</v>
      </c>
      <c r="G370" s="8">
        <v>1057308</v>
      </c>
      <c r="H370" s="16" t="s">
        <v>28</v>
      </c>
      <c r="I370" s="17" t="s">
        <v>134</v>
      </c>
      <c r="J370" s="8">
        <v>11727510</v>
      </c>
    </row>
    <row r="371" spans="1:10" ht="15.75" x14ac:dyDescent="0.25">
      <c r="A371" s="10">
        <v>1304</v>
      </c>
      <c r="B371" s="7" t="s">
        <v>124</v>
      </c>
      <c r="C371" s="8">
        <v>5</v>
      </c>
      <c r="D371" s="19">
        <f t="shared" si="12"/>
        <v>4.5720000000000001</v>
      </c>
      <c r="E371" s="10">
        <v>4</v>
      </c>
      <c r="F371" s="15">
        <f t="shared" si="14"/>
        <v>3.5</v>
      </c>
      <c r="G371" s="8">
        <v>1046967</v>
      </c>
      <c r="H371" s="16" t="s">
        <v>28</v>
      </c>
      <c r="I371" s="17" t="s">
        <v>134</v>
      </c>
      <c r="J371" s="8">
        <v>11727446</v>
      </c>
    </row>
    <row r="372" spans="1:10" ht="15.75" x14ac:dyDescent="0.25">
      <c r="A372" s="10">
        <v>1409</v>
      </c>
      <c r="B372" s="7" t="s">
        <v>124</v>
      </c>
      <c r="C372" s="8">
        <v>22</v>
      </c>
      <c r="D372" s="19">
        <f t="shared" si="12"/>
        <v>20.116800000000001</v>
      </c>
      <c r="E372" s="10">
        <v>10.6</v>
      </c>
      <c r="F372" s="15">
        <f t="shared" si="14"/>
        <v>10.1</v>
      </c>
      <c r="G372" s="8">
        <v>1052777</v>
      </c>
      <c r="H372" s="16" t="s">
        <v>28</v>
      </c>
      <c r="I372" s="17" t="s">
        <v>134</v>
      </c>
      <c r="J372" s="8">
        <v>11644488</v>
      </c>
    </row>
    <row r="373" spans="1:10" ht="15.75" x14ac:dyDescent="0.25">
      <c r="A373" s="10">
        <v>1475</v>
      </c>
      <c r="B373" s="8" t="s">
        <v>133</v>
      </c>
      <c r="C373" s="8">
        <v>110</v>
      </c>
      <c r="D373" s="19">
        <f t="shared" si="12"/>
        <v>100.584</v>
      </c>
      <c r="E373" s="10">
        <v>21.6</v>
      </c>
      <c r="F373" s="15">
        <f t="shared" si="14"/>
        <v>21.1</v>
      </c>
      <c r="G373" s="8">
        <v>1705041</v>
      </c>
      <c r="H373" s="16" t="s">
        <v>28</v>
      </c>
      <c r="I373" s="17" t="s">
        <v>134</v>
      </c>
      <c r="J373" s="8">
        <v>1705460084</v>
      </c>
    </row>
    <row r="374" spans="1:10" ht="15.75" x14ac:dyDescent="0.25">
      <c r="A374" s="10">
        <v>1476</v>
      </c>
      <c r="B374" s="8" t="s">
        <v>133</v>
      </c>
      <c r="C374" s="8">
        <v>112</v>
      </c>
      <c r="D374" s="19">
        <f t="shared" si="12"/>
        <v>102.4128</v>
      </c>
      <c r="E374" s="10">
        <v>22.5</v>
      </c>
      <c r="F374" s="15">
        <f t="shared" si="14"/>
        <v>22</v>
      </c>
      <c r="G374" s="8">
        <v>1054337</v>
      </c>
      <c r="H374" s="16" t="s">
        <v>28</v>
      </c>
      <c r="I374" s="17" t="s">
        <v>134</v>
      </c>
      <c r="J374" s="8">
        <v>12074224</v>
      </c>
    </row>
    <row r="375" spans="1:10" ht="15.75" x14ac:dyDescent="0.25">
      <c r="A375" s="10">
        <v>1477</v>
      </c>
      <c r="B375" s="8" t="s">
        <v>133</v>
      </c>
      <c r="C375" s="8">
        <v>32</v>
      </c>
      <c r="D375" s="19">
        <f t="shared" si="12"/>
        <v>29.2608</v>
      </c>
      <c r="E375" s="10">
        <v>12</v>
      </c>
      <c r="F375" s="15">
        <f t="shared" si="14"/>
        <v>11.5</v>
      </c>
      <c r="G375" s="8">
        <v>1057408</v>
      </c>
      <c r="H375" s="16" t="s">
        <v>28</v>
      </c>
      <c r="I375" s="17" t="s">
        <v>134</v>
      </c>
      <c r="J375" s="8">
        <v>11668533</v>
      </c>
    </row>
    <row r="376" spans="1:10" ht="15.75" x14ac:dyDescent="0.25">
      <c r="A376" s="10">
        <v>1478</v>
      </c>
      <c r="B376" s="8" t="s">
        <v>133</v>
      </c>
      <c r="C376" s="8">
        <v>105</v>
      </c>
      <c r="D376" s="19">
        <f t="shared" si="12"/>
        <v>96.012</v>
      </c>
      <c r="E376" s="10">
        <v>21.04</v>
      </c>
      <c r="F376" s="15">
        <f t="shared" si="14"/>
        <v>20.54</v>
      </c>
      <c r="G376" s="8">
        <v>1054337</v>
      </c>
      <c r="H376" s="16" t="s">
        <v>28</v>
      </c>
      <c r="I376" s="17" t="s">
        <v>134</v>
      </c>
      <c r="J376" s="8">
        <v>11900982</v>
      </c>
    </row>
    <row r="377" spans="1:10" ht="15.75" x14ac:dyDescent="0.25">
      <c r="A377" s="10">
        <v>1479</v>
      </c>
      <c r="B377" s="8" t="s">
        <v>133</v>
      </c>
      <c r="C377" s="8">
        <v>119</v>
      </c>
      <c r="D377" s="19">
        <f t="shared" si="12"/>
        <v>108.81359999999999</v>
      </c>
      <c r="E377" s="10">
        <v>24.02</v>
      </c>
      <c r="F377" s="15">
        <f t="shared" si="14"/>
        <v>23.52</v>
      </c>
      <c r="G377" s="8">
        <v>1054337</v>
      </c>
      <c r="H377" s="16" t="s">
        <v>28</v>
      </c>
      <c r="I377" s="17" t="s">
        <v>134</v>
      </c>
      <c r="J377" s="8">
        <v>12074313</v>
      </c>
    </row>
    <row r="378" spans="1:10" ht="15.75" x14ac:dyDescent="0.25">
      <c r="A378" s="10">
        <v>1480</v>
      </c>
      <c r="B378" s="8" t="s">
        <v>133</v>
      </c>
      <c r="C378" s="8">
        <v>32</v>
      </c>
      <c r="D378" s="19">
        <f t="shared" si="12"/>
        <v>29.2608</v>
      </c>
      <c r="E378" s="10">
        <v>7.0110000000000001</v>
      </c>
      <c r="F378" s="15">
        <f t="shared" si="14"/>
        <v>6.5110000000000001</v>
      </c>
      <c r="G378" s="7" t="s">
        <v>4</v>
      </c>
      <c r="H378" s="16" t="s">
        <v>28</v>
      </c>
      <c r="I378" s="17" t="s">
        <v>134</v>
      </c>
      <c r="J378" s="8" t="s">
        <v>90</v>
      </c>
    </row>
    <row r="379" spans="1:10" ht="15.75" x14ac:dyDescent="0.25">
      <c r="A379" s="10">
        <v>1481</v>
      </c>
      <c r="B379" s="8" t="s">
        <v>133</v>
      </c>
      <c r="C379" s="8">
        <v>111</v>
      </c>
      <c r="D379" s="19">
        <f t="shared" si="12"/>
        <v>101.4984</v>
      </c>
      <c r="E379" s="10">
        <v>22.05</v>
      </c>
      <c r="F379" s="15">
        <f t="shared" si="14"/>
        <v>21.55</v>
      </c>
      <c r="G379" s="8">
        <v>1054337</v>
      </c>
      <c r="H379" s="16" t="s">
        <v>28</v>
      </c>
      <c r="I379" s="17" t="s">
        <v>134</v>
      </c>
      <c r="J379" s="8">
        <v>12074219</v>
      </c>
    </row>
    <row r="380" spans="1:10" ht="15.75" x14ac:dyDescent="0.25">
      <c r="A380" s="10">
        <v>1482</v>
      </c>
      <c r="B380" s="8" t="s">
        <v>133</v>
      </c>
      <c r="C380" s="8">
        <v>69</v>
      </c>
      <c r="D380" s="19">
        <f t="shared" si="12"/>
        <v>63.093600000000002</v>
      </c>
      <c r="E380" s="10">
        <v>14</v>
      </c>
      <c r="F380" s="15">
        <f t="shared" si="14"/>
        <v>13.5</v>
      </c>
      <c r="G380" s="8">
        <v>1054337</v>
      </c>
      <c r="H380" s="16" t="s">
        <v>28</v>
      </c>
      <c r="I380" s="17" t="s">
        <v>134</v>
      </c>
      <c r="J380" s="8">
        <v>12074227</v>
      </c>
    </row>
    <row r="381" spans="1:10" ht="15.75" x14ac:dyDescent="0.25">
      <c r="A381" s="10">
        <v>1483</v>
      </c>
      <c r="B381" s="7" t="s">
        <v>124</v>
      </c>
      <c r="C381" s="8">
        <v>32</v>
      </c>
      <c r="D381" s="19">
        <f t="shared" si="12"/>
        <v>29.2608</v>
      </c>
      <c r="E381" s="10">
        <v>10.3</v>
      </c>
      <c r="F381" s="15">
        <f t="shared" si="14"/>
        <v>9.8000000000000007</v>
      </c>
      <c r="G381" s="8">
        <v>1057719</v>
      </c>
      <c r="H381" s="16" t="s">
        <v>28</v>
      </c>
      <c r="I381" s="17" t="s">
        <v>134</v>
      </c>
      <c r="J381" s="8">
        <v>11667608</v>
      </c>
    </row>
    <row r="382" spans="1:10" ht="15.75" x14ac:dyDescent="0.25">
      <c r="A382" s="10">
        <v>1484</v>
      </c>
      <c r="B382" s="8" t="s">
        <v>133</v>
      </c>
      <c r="C382" s="8">
        <v>69</v>
      </c>
      <c r="D382" s="19">
        <f t="shared" si="12"/>
        <v>63.093600000000002</v>
      </c>
      <c r="E382" s="10">
        <v>14.8</v>
      </c>
      <c r="F382" s="15">
        <f t="shared" si="14"/>
        <v>14.3</v>
      </c>
      <c r="G382" s="8">
        <v>1054538</v>
      </c>
      <c r="H382" s="16" t="s">
        <v>28</v>
      </c>
      <c r="I382" s="17" t="s">
        <v>134</v>
      </c>
      <c r="J382" s="8">
        <v>11723876</v>
      </c>
    </row>
    <row r="383" spans="1:10" ht="15.75" x14ac:dyDescent="0.25">
      <c r="A383" s="10">
        <v>1485</v>
      </c>
      <c r="B383" s="7" t="s">
        <v>124</v>
      </c>
      <c r="C383" s="8">
        <v>94</v>
      </c>
      <c r="D383" s="19">
        <f t="shared" si="12"/>
        <v>85.953599999999994</v>
      </c>
      <c r="E383" s="10">
        <v>9</v>
      </c>
      <c r="F383" s="15">
        <f t="shared" si="14"/>
        <v>8.5</v>
      </c>
      <c r="G383" s="7" t="s">
        <v>42</v>
      </c>
      <c r="H383" s="16" t="s">
        <v>28</v>
      </c>
      <c r="I383" s="17" t="s">
        <v>134</v>
      </c>
      <c r="J383" s="8" t="s">
        <v>81</v>
      </c>
    </row>
    <row r="384" spans="1:10" ht="15.75" x14ac:dyDescent="0.25">
      <c r="A384" s="10">
        <v>1486</v>
      </c>
      <c r="B384" s="8" t="s">
        <v>133</v>
      </c>
      <c r="C384" s="8">
        <v>112</v>
      </c>
      <c r="D384" s="19">
        <f t="shared" si="12"/>
        <v>102.4128</v>
      </c>
      <c r="E384" s="10">
        <v>22.06</v>
      </c>
      <c r="F384" s="15">
        <f t="shared" si="14"/>
        <v>21.56</v>
      </c>
      <c r="G384" s="8">
        <v>1054337</v>
      </c>
      <c r="H384" s="16" t="s">
        <v>28</v>
      </c>
      <c r="I384" s="17" t="s">
        <v>134</v>
      </c>
      <c r="J384" s="8">
        <v>12074308</v>
      </c>
    </row>
    <row r="385" spans="1:10" ht="15.75" x14ac:dyDescent="0.25">
      <c r="A385" s="10">
        <v>1487</v>
      </c>
      <c r="B385" s="8" t="s">
        <v>133</v>
      </c>
      <c r="C385" s="8">
        <v>26</v>
      </c>
      <c r="D385" s="19">
        <f t="shared" si="12"/>
        <v>23.7744</v>
      </c>
      <c r="E385" s="10">
        <v>5.7</v>
      </c>
      <c r="F385" s="15">
        <f t="shared" si="14"/>
        <v>5.2</v>
      </c>
      <c r="G385" s="8">
        <v>1057408</v>
      </c>
      <c r="H385" s="16" t="s">
        <v>28</v>
      </c>
      <c r="I385" s="17" t="s">
        <v>134</v>
      </c>
      <c r="J385" s="8">
        <v>11668534</v>
      </c>
    </row>
    <row r="386" spans="1:10" ht="15.75" x14ac:dyDescent="0.25">
      <c r="A386" s="10">
        <v>1488</v>
      </c>
      <c r="B386" s="8" t="s">
        <v>133</v>
      </c>
      <c r="C386" s="8">
        <v>101</v>
      </c>
      <c r="D386" s="19">
        <f t="shared" si="12"/>
        <v>92.354399999999998</v>
      </c>
      <c r="E386" s="10">
        <v>20.3</v>
      </c>
      <c r="F386" s="15">
        <f t="shared" si="14"/>
        <v>19.8</v>
      </c>
      <c r="G386" s="8">
        <v>1054337</v>
      </c>
      <c r="H386" s="16" t="s">
        <v>28</v>
      </c>
      <c r="I386" s="17" t="s">
        <v>134</v>
      </c>
      <c r="J386" s="8">
        <v>12074225</v>
      </c>
    </row>
    <row r="387" spans="1:10" ht="15.75" x14ac:dyDescent="0.25">
      <c r="A387" s="10">
        <v>1489</v>
      </c>
      <c r="B387" s="8" t="s">
        <v>133</v>
      </c>
      <c r="C387" s="8">
        <v>20</v>
      </c>
      <c r="D387" s="19">
        <f t="shared" si="12"/>
        <v>18.288</v>
      </c>
      <c r="E387" s="10">
        <v>7.01</v>
      </c>
      <c r="F387" s="15">
        <f t="shared" si="14"/>
        <v>6.51</v>
      </c>
      <c r="G387" s="8">
        <v>1057387</v>
      </c>
      <c r="H387" s="16" t="s">
        <v>28</v>
      </c>
      <c r="I387" s="17" t="s">
        <v>134</v>
      </c>
      <c r="J387" s="8">
        <v>11620315</v>
      </c>
    </row>
    <row r="388" spans="1:10" ht="15.75" x14ac:dyDescent="0.25">
      <c r="A388" s="10">
        <v>1491</v>
      </c>
      <c r="B388" s="8" t="s">
        <v>133</v>
      </c>
      <c r="C388" s="8">
        <v>35</v>
      </c>
      <c r="D388" s="19">
        <f t="shared" si="12"/>
        <v>32.003999999999998</v>
      </c>
      <c r="E388" s="10">
        <v>6.2</v>
      </c>
      <c r="F388" s="15">
        <f t="shared" si="14"/>
        <v>5.7</v>
      </c>
      <c r="G388" s="7" t="s">
        <v>47</v>
      </c>
      <c r="H388" s="16" t="s">
        <v>28</v>
      </c>
      <c r="I388" s="17" t="s">
        <v>134</v>
      </c>
      <c r="J388" s="8" t="s">
        <v>93</v>
      </c>
    </row>
    <row r="389" spans="1:10" ht="15.75" x14ac:dyDescent="0.25">
      <c r="A389" s="10">
        <v>1492</v>
      </c>
      <c r="B389" s="8" t="s">
        <v>133</v>
      </c>
      <c r="C389" s="8">
        <v>102</v>
      </c>
      <c r="D389" s="19">
        <f t="shared" ref="D389:D452" si="15">C389*0.9144</f>
        <v>93.268799999999999</v>
      </c>
      <c r="E389" s="10">
        <v>21.01</v>
      </c>
      <c r="F389" s="15">
        <f t="shared" si="14"/>
        <v>20.51</v>
      </c>
      <c r="G389" s="8">
        <v>1054337</v>
      </c>
      <c r="H389" s="16" t="s">
        <v>28</v>
      </c>
      <c r="I389" s="17" t="s">
        <v>134</v>
      </c>
      <c r="J389" s="8">
        <v>11722084</v>
      </c>
    </row>
    <row r="390" spans="1:10" ht="15.75" x14ac:dyDescent="0.25">
      <c r="A390" s="10">
        <v>1493</v>
      </c>
      <c r="B390" s="8" t="s">
        <v>133</v>
      </c>
      <c r="C390" s="8">
        <v>43</v>
      </c>
      <c r="D390" s="19">
        <f t="shared" si="15"/>
        <v>39.319200000000002</v>
      </c>
      <c r="E390" s="10">
        <v>9.4</v>
      </c>
      <c r="F390" s="15">
        <f t="shared" si="14"/>
        <v>8.9</v>
      </c>
      <c r="G390" s="8">
        <v>1058811</v>
      </c>
      <c r="H390" s="16" t="s">
        <v>28</v>
      </c>
      <c r="I390" s="17" t="s">
        <v>134</v>
      </c>
      <c r="J390" s="8">
        <v>11407556</v>
      </c>
    </row>
    <row r="391" spans="1:10" ht="15.75" x14ac:dyDescent="0.25">
      <c r="A391" s="10">
        <v>1496</v>
      </c>
      <c r="B391" s="8" t="s">
        <v>126</v>
      </c>
      <c r="C391" s="8">
        <v>101</v>
      </c>
      <c r="D391" s="19">
        <f t="shared" si="15"/>
        <v>92.354399999999998</v>
      </c>
      <c r="E391" s="10">
        <v>21</v>
      </c>
      <c r="F391" s="15">
        <f t="shared" si="14"/>
        <v>20.5</v>
      </c>
      <c r="G391" s="7" t="s">
        <v>55</v>
      </c>
      <c r="H391" s="16" t="s">
        <v>28</v>
      </c>
      <c r="I391" s="17" t="s">
        <v>134</v>
      </c>
      <c r="J391" s="8" t="s">
        <v>118</v>
      </c>
    </row>
    <row r="392" spans="1:10" ht="15.75" x14ac:dyDescent="0.25">
      <c r="A392" s="10">
        <v>1497</v>
      </c>
      <c r="B392" s="8" t="s">
        <v>133</v>
      </c>
      <c r="C392" s="8">
        <v>19</v>
      </c>
      <c r="D392" s="19">
        <f t="shared" si="15"/>
        <v>17.3736</v>
      </c>
      <c r="E392" s="10">
        <v>4.3</v>
      </c>
      <c r="F392" s="15">
        <f t="shared" si="14"/>
        <v>3.8</v>
      </c>
      <c r="G392" s="8">
        <v>1047258</v>
      </c>
      <c r="H392" s="16" t="s">
        <v>28</v>
      </c>
      <c r="I392" s="17" t="s">
        <v>134</v>
      </c>
      <c r="J392" s="8">
        <v>11761440</v>
      </c>
    </row>
    <row r="393" spans="1:10" ht="15.75" x14ac:dyDescent="0.25">
      <c r="A393" s="10">
        <v>1498</v>
      </c>
      <c r="B393" s="8" t="s">
        <v>125</v>
      </c>
      <c r="C393" s="8">
        <v>59</v>
      </c>
      <c r="D393" s="19">
        <f t="shared" si="15"/>
        <v>53.949599999999997</v>
      </c>
      <c r="E393" s="10">
        <v>15.04</v>
      </c>
      <c r="F393" s="15">
        <f t="shared" si="14"/>
        <v>14.54</v>
      </c>
      <c r="G393" s="8">
        <v>1056157</v>
      </c>
      <c r="H393" s="16" t="s">
        <v>28</v>
      </c>
      <c r="I393" s="17" t="s">
        <v>134</v>
      </c>
      <c r="J393" s="8">
        <v>11610941</v>
      </c>
    </row>
    <row r="394" spans="1:10" ht="15.75" x14ac:dyDescent="0.25">
      <c r="A394" s="10">
        <v>1499</v>
      </c>
      <c r="B394" s="8" t="s">
        <v>133</v>
      </c>
      <c r="C394" s="8">
        <v>81</v>
      </c>
      <c r="D394" s="19">
        <f t="shared" si="15"/>
        <v>74.066400000000002</v>
      </c>
      <c r="E394" s="10">
        <v>16.07</v>
      </c>
      <c r="F394" s="15">
        <f t="shared" si="14"/>
        <v>15.57</v>
      </c>
      <c r="G394" s="8">
        <v>1054337</v>
      </c>
      <c r="H394" s="16" t="s">
        <v>28</v>
      </c>
      <c r="I394" s="17" t="s">
        <v>134</v>
      </c>
      <c r="J394" s="8">
        <v>1207422</v>
      </c>
    </row>
    <row r="395" spans="1:10" ht="15.75" x14ac:dyDescent="0.25">
      <c r="A395" s="10">
        <v>1500</v>
      </c>
      <c r="B395" s="8" t="s">
        <v>133</v>
      </c>
      <c r="C395" s="8">
        <v>14</v>
      </c>
      <c r="D395" s="19">
        <f t="shared" si="15"/>
        <v>12.801600000000001</v>
      </c>
      <c r="E395" s="10">
        <v>2.8</v>
      </c>
      <c r="F395" s="15">
        <f t="shared" si="14"/>
        <v>2.2999999999999998</v>
      </c>
      <c r="G395" s="8">
        <v>1058801</v>
      </c>
      <c r="H395" s="16" t="s">
        <v>28</v>
      </c>
      <c r="I395" s="17" t="s">
        <v>134</v>
      </c>
      <c r="J395" s="8">
        <v>11762564</v>
      </c>
    </row>
    <row r="396" spans="1:10" ht="15.75" x14ac:dyDescent="0.25">
      <c r="A396" s="10">
        <v>1501</v>
      </c>
      <c r="B396" s="8" t="s">
        <v>126</v>
      </c>
      <c r="C396" s="8">
        <v>12</v>
      </c>
      <c r="D396" s="19">
        <f t="shared" si="15"/>
        <v>10.972799999999999</v>
      </c>
      <c r="E396" s="10">
        <v>2.2000000000000002</v>
      </c>
      <c r="F396" s="15">
        <f t="shared" si="14"/>
        <v>1.7000000000000002</v>
      </c>
      <c r="G396" s="8">
        <v>1038981</v>
      </c>
      <c r="H396" s="16" t="s">
        <v>28</v>
      </c>
      <c r="I396" s="17" t="s">
        <v>134</v>
      </c>
      <c r="J396" s="8">
        <v>11654960</v>
      </c>
    </row>
    <row r="397" spans="1:10" ht="15.75" x14ac:dyDescent="0.25">
      <c r="A397" s="10">
        <v>1502</v>
      </c>
      <c r="B397" s="8" t="s">
        <v>126</v>
      </c>
      <c r="C397" s="8">
        <v>5</v>
      </c>
      <c r="D397" s="19">
        <f t="shared" si="15"/>
        <v>4.5720000000000001</v>
      </c>
      <c r="E397" s="10">
        <v>0.3</v>
      </c>
      <c r="F397" s="15">
        <f>E397-0.1</f>
        <v>0.19999999999999998</v>
      </c>
      <c r="G397" s="8">
        <v>1057729</v>
      </c>
      <c r="H397" s="16" t="s">
        <v>28</v>
      </c>
      <c r="I397" s="17" t="s">
        <v>134</v>
      </c>
      <c r="J397" s="8">
        <v>11614129</v>
      </c>
    </row>
    <row r="398" spans="1:10" ht="15.75" x14ac:dyDescent="0.25">
      <c r="A398" s="10">
        <v>1503</v>
      </c>
      <c r="B398" s="8" t="s">
        <v>133</v>
      </c>
      <c r="C398" s="8">
        <v>5</v>
      </c>
      <c r="D398" s="19">
        <f t="shared" si="15"/>
        <v>4.5720000000000001</v>
      </c>
      <c r="E398" s="10">
        <v>1.6</v>
      </c>
      <c r="F398" s="15">
        <f t="shared" ref="F398:F429" si="16">E398-0.5</f>
        <v>1.1000000000000001</v>
      </c>
      <c r="G398" s="8">
        <v>1057416</v>
      </c>
      <c r="H398" s="16" t="s">
        <v>28</v>
      </c>
      <c r="I398" s="17" t="s">
        <v>134</v>
      </c>
      <c r="J398" s="8">
        <v>11668539</v>
      </c>
    </row>
    <row r="399" spans="1:10" ht="15.75" x14ac:dyDescent="0.25">
      <c r="A399" s="10">
        <v>1504</v>
      </c>
      <c r="B399" s="8" t="s">
        <v>125</v>
      </c>
      <c r="C399" s="8">
        <v>5</v>
      </c>
      <c r="D399" s="19">
        <f t="shared" si="15"/>
        <v>4.5720000000000001</v>
      </c>
      <c r="E399" s="10">
        <v>0.9</v>
      </c>
      <c r="F399" s="15">
        <f t="shared" si="16"/>
        <v>0.4</v>
      </c>
      <c r="G399" s="7" t="s">
        <v>2</v>
      </c>
      <c r="H399" s="16" t="s">
        <v>28</v>
      </c>
      <c r="I399" s="17" t="s">
        <v>134</v>
      </c>
      <c r="J399" s="8" t="s">
        <v>116</v>
      </c>
    </row>
    <row r="400" spans="1:10" ht="15.75" x14ac:dyDescent="0.25">
      <c r="A400" s="10">
        <v>1505</v>
      </c>
      <c r="B400" s="8" t="s">
        <v>125</v>
      </c>
      <c r="C400" s="8">
        <v>51</v>
      </c>
      <c r="D400" s="19">
        <f t="shared" si="15"/>
        <v>46.634399999999999</v>
      </c>
      <c r="E400" s="10">
        <v>10.6</v>
      </c>
      <c r="F400" s="15">
        <f t="shared" si="16"/>
        <v>10.1</v>
      </c>
      <c r="G400" s="8">
        <v>1057603</v>
      </c>
      <c r="H400" s="16" t="s">
        <v>28</v>
      </c>
      <c r="I400" s="17" t="s">
        <v>134</v>
      </c>
      <c r="J400" s="8">
        <v>11644323</v>
      </c>
    </row>
    <row r="401" spans="1:10" ht="15.75" x14ac:dyDescent="0.25">
      <c r="A401" s="10">
        <v>1506</v>
      </c>
      <c r="B401" s="8" t="s">
        <v>126</v>
      </c>
      <c r="C401" s="8">
        <v>69</v>
      </c>
      <c r="D401" s="19">
        <f t="shared" si="15"/>
        <v>63.093600000000002</v>
      </c>
      <c r="E401" s="10">
        <v>11.03</v>
      </c>
      <c r="F401" s="15">
        <f t="shared" si="16"/>
        <v>10.53</v>
      </c>
      <c r="G401" s="8">
        <v>1026277</v>
      </c>
      <c r="H401" s="16" t="s">
        <v>28</v>
      </c>
      <c r="I401" s="17" t="s">
        <v>134</v>
      </c>
      <c r="J401" s="8">
        <v>11217287</v>
      </c>
    </row>
    <row r="402" spans="1:10" ht="15.75" x14ac:dyDescent="0.25">
      <c r="A402" s="10">
        <v>1507</v>
      </c>
      <c r="B402" s="8" t="s">
        <v>125</v>
      </c>
      <c r="C402" s="8">
        <v>10</v>
      </c>
      <c r="D402" s="19">
        <f t="shared" si="15"/>
        <v>9.1440000000000001</v>
      </c>
      <c r="E402" s="10">
        <v>3.6</v>
      </c>
      <c r="F402" s="15">
        <f t="shared" si="16"/>
        <v>3.1</v>
      </c>
      <c r="G402" s="8">
        <v>1051856</v>
      </c>
      <c r="H402" s="16" t="s">
        <v>28</v>
      </c>
      <c r="I402" s="17" t="s">
        <v>134</v>
      </c>
      <c r="J402" s="8">
        <v>11565536</v>
      </c>
    </row>
    <row r="403" spans="1:10" ht="15.75" x14ac:dyDescent="0.25">
      <c r="A403" s="10">
        <v>1508</v>
      </c>
      <c r="B403" s="8" t="s">
        <v>125</v>
      </c>
      <c r="C403" s="8">
        <v>56</v>
      </c>
      <c r="D403" s="19">
        <f t="shared" si="15"/>
        <v>51.206400000000002</v>
      </c>
      <c r="E403" s="10">
        <v>18.3</v>
      </c>
      <c r="F403" s="15">
        <f t="shared" si="16"/>
        <v>17.8</v>
      </c>
      <c r="G403" s="8">
        <v>1057617</v>
      </c>
      <c r="H403" s="16" t="s">
        <v>28</v>
      </c>
      <c r="I403" s="17" t="s">
        <v>134</v>
      </c>
      <c r="J403" s="8">
        <v>11610936</v>
      </c>
    </row>
    <row r="404" spans="1:10" ht="15.75" x14ac:dyDescent="0.25">
      <c r="A404" s="10">
        <v>1510</v>
      </c>
      <c r="B404" s="7" t="s">
        <v>124</v>
      </c>
      <c r="C404" s="8">
        <v>11</v>
      </c>
      <c r="D404" s="19">
        <f t="shared" si="15"/>
        <v>10.058400000000001</v>
      </c>
      <c r="E404" s="10">
        <v>4.05</v>
      </c>
      <c r="F404" s="15">
        <f t="shared" si="16"/>
        <v>3.55</v>
      </c>
      <c r="G404" s="8">
        <v>1051892</v>
      </c>
      <c r="H404" s="16" t="s">
        <v>28</v>
      </c>
      <c r="I404" s="17" t="s">
        <v>134</v>
      </c>
      <c r="J404" s="8">
        <v>11042915</v>
      </c>
    </row>
    <row r="405" spans="1:10" ht="15.75" x14ac:dyDescent="0.25">
      <c r="A405" s="10">
        <v>1511</v>
      </c>
      <c r="B405" s="8" t="s">
        <v>126</v>
      </c>
      <c r="C405" s="8">
        <v>36</v>
      </c>
      <c r="D405" s="19">
        <f t="shared" si="15"/>
        <v>32.918399999999998</v>
      </c>
      <c r="E405" s="10">
        <v>6.5</v>
      </c>
      <c r="F405" s="15">
        <f t="shared" si="16"/>
        <v>6</v>
      </c>
      <c r="G405" s="8">
        <v>1027387</v>
      </c>
      <c r="H405" s="16" t="s">
        <v>28</v>
      </c>
      <c r="I405" s="17" t="s">
        <v>134</v>
      </c>
      <c r="J405" s="8">
        <v>11564842</v>
      </c>
    </row>
    <row r="406" spans="1:10" ht="15.75" x14ac:dyDescent="0.25">
      <c r="A406" s="10">
        <v>1512</v>
      </c>
      <c r="B406" s="8" t="s">
        <v>133</v>
      </c>
      <c r="C406" s="8">
        <v>63</v>
      </c>
      <c r="D406" s="19">
        <f t="shared" si="15"/>
        <v>57.607199999999999</v>
      </c>
      <c r="E406" s="10">
        <v>4.2</v>
      </c>
      <c r="F406" s="15">
        <f t="shared" si="16"/>
        <v>3.7</v>
      </c>
      <c r="G406" s="7" t="s">
        <v>0</v>
      </c>
      <c r="H406" s="16" t="s">
        <v>28</v>
      </c>
      <c r="I406" s="17" t="s">
        <v>134</v>
      </c>
      <c r="J406" s="8" t="s">
        <v>97</v>
      </c>
    </row>
    <row r="407" spans="1:10" ht="15.75" x14ac:dyDescent="0.25">
      <c r="A407" s="10">
        <v>1513</v>
      </c>
      <c r="B407" s="7" t="s">
        <v>124</v>
      </c>
      <c r="C407" s="8">
        <v>51</v>
      </c>
      <c r="D407" s="19">
        <f t="shared" si="15"/>
        <v>46.634399999999999</v>
      </c>
      <c r="E407" s="10">
        <v>10.5</v>
      </c>
      <c r="F407" s="15">
        <f t="shared" si="16"/>
        <v>10</v>
      </c>
      <c r="G407" s="8">
        <v>1051681</v>
      </c>
      <c r="H407" s="16" t="s">
        <v>28</v>
      </c>
      <c r="I407" s="17" t="s">
        <v>134</v>
      </c>
      <c r="J407" s="8">
        <v>11643903</v>
      </c>
    </row>
    <row r="408" spans="1:10" ht="15.75" x14ac:dyDescent="0.25">
      <c r="A408" s="10">
        <v>1514</v>
      </c>
      <c r="B408" s="8" t="s">
        <v>133</v>
      </c>
      <c r="C408" s="8">
        <v>60</v>
      </c>
      <c r="D408" s="19">
        <f t="shared" si="15"/>
        <v>54.863999999999997</v>
      </c>
      <c r="E408" s="10">
        <v>18.03</v>
      </c>
      <c r="F408" s="15">
        <f t="shared" si="16"/>
        <v>17.53</v>
      </c>
      <c r="G408" s="8">
        <v>1057456</v>
      </c>
      <c r="H408" s="16" t="s">
        <v>28</v>
      </c>
      <c r="I408" s="17" t="s">
        <v>134</v>
      </c>
      <c r="J408" s="8">
        <v>11472830</v>
      </c>
    </row>
    <row r="409" spans="1:10" ht="15.75" x14ac:dyDescent="0.25">
      <c r="A409" s="10">
        <v>1515</v>
      </c>
      <c r="B409" s="8" t="s">
        <v>125</v>
      </c>
      <c r="C409" s="8">
        <v>63</v>
      </c>
      <c r="D409" s="19">
        <f t="shared" si="15"/>
        <v>57.607199999999999</v>
      </c>
      <c r="E409" s="10">
        <v>20</v>
      </c>
      <c r="F409" s="15">
        <f t="shared" si="16"/>
        <v>19.5</v>
      </c>
      <c r="G409" s="8">
        <v>1057399</v>
      </c>
      <c r="H409" s="16" t="s">
        <v>28</v>
      </c>
      <c r="I409" s="17" t="s">
        <v>134</v>
      </c>
      <c r="J409" s="8">
        <v>11618835</v>
      </c>
    </row>
    <row r="410" spans="1:10" ht="15.75" x14ac:dyDescent="0.25">
      <c r="A410" s="10">
        <v>1516</v>
      </c>
      <c r="B410" s="7" t="s">
        <v>124</v>
      </c>
      <c r="C410" s="8">
        <v>42</v>
      </c>
      <c r="D410" s="19">
        <f t="shared" si="15"/>
        <v>38.404800000000002</v>
      </c>
      <c r="E410" s="10">
        <v>12.01</v>
      </c>
      <c r="F410" s="15">
        <f t="shared" si="16"/>
        <v>11.51</v>
      </c>
      <c r="G410" s="8">
        <v>1051892</v>
      </c>
      <c r="H410" s="16" t="s">
        <v>28</v>
      </c>
      <c r="I410" s="17" t="s">
        <v>134</v>
      </c>
      <c r="J410" s="8">
        <v>11448528</v>
      </c>
    </row>
    <row r="411" spans="1:10" ht="15.75" x14ac:dyDescent="0.25">
      <c r="A411" s="10">
        <v>1517</v>
      </c>
      <c r="B411" s="7" t="s">
        <v>124</v>
      </c>
      <c r="C411" s="8">
        <v>40</v>
      </c>
      <c r="D411" s="19">
        <f t="shared" si="15"/>
        <v>36.576000000000001</v>
      </c>
      <c r="E411" s="10">
        <v>10.050000000000001</v>
      </c>
      <c r="F411" s="15">
        <f t="shared" si="16"/>
        <v>9.5500000000000007</v>
      </c>
      <c r="G411" s="8">
        <v>1053899</v>
      </c>
      <c r="H411" s="16" t="s">
        <v>28</v>
      </c>
      <c r="I411" s="17" t="s">
        <v>134</v>
      </c>
      <c r="J411" s="8">
        <v>11681806</v>
      </c>
    </row>
    <row r="412" spans="1:10" ht="15.75" x14ac:dyDescent="0.25">
      <c r="A412" s="10">
        <v>1518</v>
      </c>
      <c r="B412" s="8" t="s">
        <v>133</v>
      </c>
      <c r="C412" s="8">
        <v>68</v>
      </c>
      <c r="D412" s="19">
        <f t="shared" si="15"/>
        <v>62.179200000000002</v>
      </c>
      <c r="E412" s="10">
        <v>19.5</v>
      </c>
      <c r="F412" s="15">
        <f t="shared" si="16"/>
        <v>19</v>
      </c>
      <c r="G412" s="8">
        <v>1057608</v>
      </c>
      <c r="H412" s="16" t="s">
        <v>28</v>
      </c>
      <c r="I412" s="17" t="s">
        <v>134</v>
      </c>
      <c r="J412" s="8">
        <v>11469706</v>
      </c>
    </row>
    <row r="413" spans="1:10" ht="15.75" x14ac:dyDescent="0.25">
      <c r="A413" s="10">
        <v>1519</v>
      </c>
      <c r="B413" s="8" t="s">
        <v>125</v>
      </c>
      <c r="C413" s="8">
        <v>58</v>
      </c>
      <c r="D413" s="19">
        <f t="shared" si="15"/>
        <v>53.035199999999996</v>
      </c>
      <c r="E413" s="10">
        <v>18.899999999999999</v>
      </c>
      <c r="F413" s="15">
        <f t="shared" si="16"/>
        <v>18.399999999999999</v>
      </c>
      <c r="G413" s="8">
        <v>1057446</v>
      </c>
      <c r="H413" s="16" t="s">
        <v>28</v>
      </c>
      <c r="I413" s="17" t="s">
        <v>134</v>
      </c>
      <c r="J413" s="8">
        <v>11646444</v>
      </c>
    </row>
    <row r="414" spans="1:10" ht="15.75" x14ac:dyDescent="0.25">
      <c r="A414" s="10">
        <v>1520</v>
      </c>
      <c r="B414" s="8" t="s">
        <v>126</v>
      </c>
      <c r="C414" s="8">
        <v>42</v>
      </c>
      <c r="D414" s="19">
        <f t="shared" si="15"/>
        <v>38.404800000000002</v>
      </c>
      <c r="E414" s="10">
        <v>6.4</v>
      </c>
      <c r="F414" s="15">
        <f t="shared" si="16"/>
        <v>5.9</v>
      </c>
      <c r="G414" s="8">
        <v>1052732</v>
      </c>
      <c r="H414" s="16" t="s">
        <v>28</v>
      </c>
      <c r="I414" s="17" t="s">
        <v>134</v>
      </c>
      <c r="J414" s="8">
        <v>11635824</v>
      </c>
    </row>
    <row r="415" spans="1:10" ht="15.75" x14ac:dyDescent="0.25">
      <c r="A415" s="10">
        <v>1521</v>
      </c>
      <c r="B415" s="8" t="s">
        <v>126</v>
      </c>
      <c r="C415" s="8">
        <v>4.5</v>
      </c>
      <c r="D415" s="19">
        <f t="shared" si="15"/>
        <v>4.1147999999999998</v>
      </c>
      <c r="E415" s="10">
        <v>4.05</v>
      </c>
      <c r="F415" s="15">
        <f t="shared" si="16"/>
        <v>3.55</v>
      </c>
      <c r="G415" s="8">
        <v>1027404</v>
      </c>
      <c r="H415" s="16" t="s">
        <v>28</v>
      </c>
      <c r="I415" s="17" t="s">
        <v>134</v>
      </c>
      <c r="J415" s="8">
        <v>11496803</v>
      </c>
    </row>
    <row r="416" spans="1:10" ht="15.75" x14ac:dyDescent="0.25">
      <c r="A416" s="10">
        <v>1522</v>
      </c>
      <c r="B416" s="8" t="s">
        <v>126</v>
      </c>
      <c r="C416" s="8">
        <v>2.9</v>
      </c>
      <c r="D416" s="19">
        <f t="shared" si="15"/>
        <v>2.6517599999999999</v>
      </c>
      <c r="E416" s="10">
        <v>2.09</v>
      </c>
      <c r="F416" s="15">
        <f t="shared" si="16"/>
        <v>1.5899999999999999</v>
      </c>
      <c r="G416" s="8">
        <v>1051180</v>
      </c>
      <c r="H416" s="16" t="s">
        <v>28</v>
      </c>
      <c r="I416" s="17" t="s">
        <v>134</v>
      </c>
      <c r="J416" s="8">
        <v>11614029</v>
      </c>
    </row>
    <row r="417" spans="1:10" ht="15.75" x14ac:dyDescent="0.25">
      <c r="A417" s="10">
        <v>1523</v>
      </c>
      <c r="B417" s="8" t="s">
        <v>126</v>
      </c>
      <c r="C417" s="8">
        <v>6</v>
      </c>
      <c r="D417" s="19">
        <f t="shared" si="15"/>
        <v>5.4863999999999997</v>
      </c>
      <c r="E417" s="10">
        <v>0.8</v>
      </c>
      <c r="F417" s="15">
        <f t="shared" si="16"/>
        <v>0.30000000000000004</v>
      </c>
      <c r="G417" s="8">
        <v>1051180</v>
      </c>
      <c r="H417" s="16" t="s">
        <v>28</v>
      </c>
      <c r="I417" s="17" t="s">
        <v>134</v>
      </c>
      <c r="J417" s="8">
        <v>11649411</v>
      </c>
    </row>
    <row r="418" spans="1:10" ht="15.75" x14ac:dyDescent="0.25">
      <c r="A418" s="10">
        <v>1935</v>
      </c>
      <c r="B418" s="8" t="s">
        <v>133</v>
      </c>
      <c r="C418" s="8">
        <v>15</v>
      </c>
      <c r="D418" s="19">
        <f t="shared" si="15"/>
        <v>13.715999999999999</v>
      </c>
      <c r="E418" s="10">
        <v>4.5</v>
      </c>
      <c r="F418" s="15">
        <f t="shared" si="16"/>
        <v>4</v>
      </c>
      <c r="G418" s="8">
        <v>1050392</v>
      </c>
      <c r="H418" s="16" t="s">
        <v>28</v>
      </c>
      <c r="I418" s="17" t="s">
        <v>134</v>
      </c>
      <c r="J418" s="8">
        <v>11632449</v>
      </c>
    </row>
    <row r="419" spans="1:10" ht="15.75" x14ac:dyDescent="0.25">
      <c r="A419" s="10">
        <v>1936</v>
      </c>
      <c r="B419" s="7" t="s">
        <v>124</v>
      </c>
      <c r="C419" s="8">
        <v>6</v>
      </c>
      <c r="D419" s="19">
        <f t="shared" si="15"/>
        <v>5.4863999999999997</v>
      </c>
      <c r="E419" s="10">
        <v>2.2999999999999998</v>
      </c>
      <c r="F419" s="15">
        <f t="shared" si="16"/>
        <v>1.7999999999999998</v>
      </c>
      <c r="G419" s="8">
        <v>1054154</v>
      </c>
      <c r="H419" s="16" t="s">
        <v>28</v>
      </c>
      <c r="I419" s="17" t="s">
        <v>134</v>
      </c>
      <c r="J419" s="8" t="s">
        <v>60</v>
      </c>
    </row>
    <row r="420" spans="1:10" ht="15.75" x14ac:dyDescent="0.25">
      <c r="A420" s="10">
        <v>1939</v>
      </c>
      <c r="B420" s="8" t="s">
        <v>133</v>
      </c>
      <c r="C420" s="8">
        <v>38</v>
      </c>
      <c r="D420" s="19">
        <f t="shared" si="15"/>
        <v>34.747199999999999</v>
      </c>
      <c r="E420" s="10">
        <v>6.9</v>
      </c>
      <c r="F420" s="15">
        <f t="shared" si="16"/>
        <v>6.4</v>
      </c>
      <c r="G420" s="8">
        <v>1054376</v>
      </c>
      <c r="H420" s="16" t="s">
        <v>28</v>
      </c>
      <c r="I420" s="17" t="s">
        <v>134</v>
      </c>
      <c r="J420" s="8" t="s">
        <v>98</v>
      </c>
    </row>
    <row r="421" spans="1:10" ht="15.75" x14ac:dyDescent="0.25">
      <c r="A421" s="10">
        <v>1943</v>
      </c>
      <c r="B421" s="8" t="s">
        <v>133</v>
      </c>
      <c r="C421" s="8">
        <v>30</v>
      </c>
      <c r="D421" s="19">
        <f t="shared" si="15"/>
        <v>27.431999999999999</v>
      </c>
      <c r="E421" s="10">
        <v>2.5</v>
      </c>
      <c r="F421" s="15">
        <f t="shared" si="16"/>
        <v>2</v>
      </c>
      <c r="G421" s="7" t="s">
        <v>44</v>
      </c>
      <c r="H421" s="16" t="s">
        <v>28</v>
      </c>
      <c r="I421" s="17" t="s">
        <v>134</v>
      </c>
      <c r="J421" s="8" t="s">
        <v>85</v>
      </c>
    </row>
    <row r="422" spans="1:10" ht="15.75" x14ac:dyDescent="0.25">
      <c r="A422" s="10">
        <v>1944</v>
      </c>
      <c r="B422" s="8" t="s">
        <v>131</v>
      </c>
      <c r="C422" s="8">
        <v>12</v>
      </c>
      <c r="D422" s="19">
        <f t="shared" si="15"/>
        <v>10.972799999999999</v>
      </c>
      <c r="E422" s="10">
        <v>1.3</v>
      </c>
      <c r="F422" s="15">
        <f t="shared" si="16"/>
        <v>0.8</v>
      </c>
      <c r="G422" s="8">
        <v>1055135</v>
      </c>
      <c r="H422" s="16" t="s">
        <v>28</v>
      </c>
      <c r="I422" s="17" t="s">
        <v>134</v>
      </c>
      <c r="J422" s="8">
        <v>10682142</v>
      </c>
    </row>
    <row r="423" spans="1:10" ht="15.75" x14ac:dyDescent="0.25">
      <c r="A423" s="10">
        <v>1947</v>
      </c>
      <c r="B423" s="8" t="s">
        <v>123</v>
      </c>
      <c r="C423" s="8">
        <v>3</v>
      </c>
      <c r="D423" s="19">
        <f t="shared" si="15"/>
        <v>2.7431999999999999</v>
      </c>
      <c r="E423" s="10">
        <v>2.2999999999999998</v>
      </c>
      <c r="F423" s="15">
        <f t="shared" si="16"/>
        <v>1.7999999999999998</v>
      </c>
      <c r="G423" s="7" t="s">
        <v>35</v>
      </c>
      <c r="H423" s="16" t="s">
        <v>28</v>
      </c>
      <c r="I423" s="17" t="s">
        <v>134</v>
      </c>
      <c r="J423" s="8" t="s">
        <v>68</v>
      </c>
    </row>
    <row r="424" spans="1:10" ht="15.75" x14ac:dyDescent="0.25">
      <c r="A424" s="10">
        <v>1948</v>
      </c>
      <c r="B424" s="8" t="s">
        <v>133</v>
      </c>
      <c r="C424" s="8">
        <v>12</v>
      </c>
      <c r="D424" s="19">
        <f t="shared" si="15"/>
        <v>10.972799999999999</v>
      </c>
      <c r="E424" s="10">
        <v>5.5</v>
      </c>
      <c r="F424" s="15">
        <f t="shared" si="16"/>
        <v>5</v>
      </c>
      <c r="G424" s="8">
        <v>1054983</v>
      </c>
      <c r="H424" s="16" t="s">
        <v>28</v>
      </c>
      <c r="I424" s="17" t="s">
        <v>134</v>
      </c>
      <c r="J424" s="8" t="s">
        <v>60</v>
      </c>
    </row>
    <row r="425" spans="1:10" ht="15.75" x14ac:dyDescent="0.25">
      <c r="A425" s="10">
        <v>1949</v>
      </c>
      <c r="B425" s="8" t="s">
        <v>133</v>
      </c>
      <c r="C425" s="8">
        <v>4</v>
      </c>
      <c r="D425" s="19">
        <f t="shared" si="15"/>
        <v>3.6576</v>
      </c>
      <c r="E425" s="10">
        <v>2.4</v>
      </c>
      <c r="F425" s="15">
        <f t="shared" si="16"/>
        <v>1.9</v>
      </c>
      <c r="G425" s="7" t="s">
        <v>49</v>
      </c>
      <c r="H425" s="16" t="s">
        <v>28</v>
      </c>
      <c r="I425" s="17" t="s">
        <v>134</v>
      </c>
      <c r="J425" s="8" t="s">
        <v>103</v>
      </c>
    </row>
    <row r="426" spans="1:10" ht="15.75" x14ac:dyDescent="0.25">
      <c r="A426" s="10">
        <v>1953</v>
      </c>
      <c r="B426" s="8" t="s">
        <v>133</v>
      </c>
      <c r="C426" s="8">
        <v>40</v>
      </c>
      <c r="D426" s="19">
        <f t="shared" si="15"/>
        <v>36.576000000000001</v>
      </c>
      <c r="E426" s="10">
        <v>9.1999999999999993</v>
      </c>
      <c r="F426" s="15">
        <f t="shared" si="16"/>
        <v>8.6999999999999993</v>
      </c>
      <c r="G426" s="7" t="s">
        <v>43</v>
      </c>
      <c r="H426" s="16" t="s">
        <v>28</v>
      </c>
      <c r="I426" s="17" t="s">
        <v>134</v>
      </c>
      <c r="J426" s="8" t="s">
        <v>83</v>
      </c>
    </row>
    <row r="427" spans="1:10" ht="15.75" x14ac:dyDescent="0.25">
      <c r="A427" s="10">
        <v>1954</v>
      </c>
      <c r="B427" s="8" t="s">
        <v>133</v>
      </c>
      <c r="C427" s="8">
        <v>26</v>
      </c>
      <c r="D427" s="19">
        <f t="shared" si="15"/>
        <v>23.7744</v>
      </c>
      <c r="E427" s="10">
        <v>4.0999999999999996</v>
      </c>
      <c r="F427" s="15">
        <f t="shared" si="16"/>
        <v>3.5999999999999996</v>
      </c>
      <c r="G427" s="8">
        <v>1056417</v>
      </c>
      <c r="H427" s="16" t="s">
        <v>28</v>
      </c>
      <c r="I427" s="17" t="s">
        <v>134</v>
      </c>
      <c r="J427" s="8" t="s">
        <v>99</v>
      </c>
    </row>
    <row r="428" spans="1:10" ht="15.75" x14ac:dyDescent="0.25">
      <c r="A428" s="10">
        <v>1955</v>
      </c>
      <c r="B428" s="8" t="s">
        <v>126</v>
      </c>
      <c r="C428" s="8">
        <v>41</v>
      </c>
      <c r="D428" s="19">
        <f t="shared" si="15"/>
        <v>37.490400000000001</v>
      </c>
      <c r="E428" s="10">
        <v>59</v>
      </c>
      <c r="F428" s="15">
        <f t="shared" si="16"/>
        <v>58.5</v>
      </c>
      <c r="G428" s="8">
        <v>1033624</v>
      </c>
      <c r="H428" s="16" t="s">
        <v>28</v>
      </c>
      <c r="I428" s="17" t="s">
        <v>134</v>
      </c>
      <c r="J428" s="8">
        <v>11433414</v>
      </c>
    </row>
    <row r="429" spans="1:10" ht="15.75" x14ac:dyDescent="0.25">
      <c r="A429" s="10">
        <v>1956</v>
      </c>
      <c r="B429" s="8" t="s">
        <v>125</v>
      </c>
      <c r="C429" s="8">
        <v>1</v>
      </c>
      <c r="D429" s="19">
        <f t="shared" si="15"/>
        <v>0.91439999999999999</v>
      </c>
      <c r="E429" s="10">
        <v>1.9</v>
      </c>
      <c r="F429" s="15">
        <f t="shared" si="16"/>
        <v>1.4</v>
      </c>
      <c r="G429" s="8">
        <v>1054335</v>
      </c>
      <c r="H429" s="16" t="s">
        <v>28</v>
      </c>
      <c r="I429" s="17" t="s">
        <v>134</v>
      </c>
      <c r="J429" s="8">
        <v>10163683</v>
      </c>
    </row>
    <row r="430" spans="1:10" ht="15.75" x14ac:dyDescent="0.25">
      <c r="A430" s="10">
        <v>1957</v>
      </c>
      <c r="B430" s="7" t="s">
        <v>124</v>
      </c>
      <c r="C430" s="8">
        <v>10</v>
      </c>
      <c r="D430" s="19">
        <f t="shared" si="15"/>
        <v>9.1440000000000001</v>
      </c>
      <c r="E430" s="10">
        <v>0.4</v>
      </c>
      <c r="F430" s="15">
        <f>E430-0.1</f>
        <v>0.30000000000000004</v>
      </c>
      <c r="G430" s="8">
        <v>1053630</v>
      </c>
      <c r="H430" s="16" t="s">
        <v>28</v>
      </c>
      <c r="I430" s="17" t="s">
        <v>134</v>
      </c>
      <c r="J430" s="8">
        <v>11047766</v>
      </c>
    </row>
    <row r="431" spans="1:10" ht="15.75" x14ac:dyDescent="0.25">
      <c r="A431" s="10">
        <v>1959</v>
      </c>
      <c r="B431" s="7" t="s">
        <v>124</v>
      </c>
      <c r="C431" s="8">
        <v>5</v>
      </c>
      <c r="D431" s="19">
        <f t="shared" si="15"/>
        <v>4.5720000000000001</v>
      </c>
      <c r="E431" s="10">
        <v>1.3</v>
      </c>
      <c r="F431" s="15">
        <f t="shared" ref="F431:F448" si="17">E431-0.5</f>
        <v>0.8</v>
      </c>
      <c r="G431" s="8">
        <v>1055077</v>
      </c>
      <c r="H431" s="16" t="s">
        <v>28</v>
      </c>
      <c r="I431" s="17" t="s">
        <v>134</v>
      </c>
      <c r="J431" s="8">
        <v>10889944</v>
      </c>
    </row>
    <row r="432" spans="1:10" ht="15.75" x14ac:dyDescent="0.25">
      <c r="A432" s="10">
        <v>1963</v>
      </c>
      <c r="B432" s="8" t="s">
        <v>123</v>
      </c>
      <c r="C432" s="8">
        <v>10</v>
      </c>
      <c r="D432" s="19">
        <f t="shared" si="15"/>
        <v>9.1440000000000001</v>
      </c>
      <c r="E432" s="10">
        <v>1.6</v>
      </c>
      <c r="F432" s="15">
        <f t="shared" si="17"/>
        <v>1.1000000000000001</v>
      </c>
      <c r="G432" s="7" t="s">
        <v>36</v>
      </c>
      <c r="H432" s="16" t="s">
        <v>28</v>
      </c>
      <c r="I432" s="17" t="s">
        <v>134</v>
      </c>
      <c r="J432" s="8" t="s">
        <v>70</v>
      </c>
    </row>
    <row r="433" spans="1:10" ht="15.75" x14ac:dyDescent="0.25">
      <c r="A433" s="10">
        <v>1965</v>
      </c>
      <c r="B433" s="8" t="s">
        <v>123</v>
      </c>
      <c r="C433" s="8">
        <v>50</v>
      </c>
      <c r="D433" s="19">
        <f t="shared" si="15"/>
        <v>45.72</v>
      </c>
      <c r="E433" s="10">
        <v>19.02</v>
      </c>
      <c r="F433" s="15">
        <f t="shared" si="17"/>
        <v>18.52</v>
      </c>
      <c r="G433" s="7" t="s">
        <v>39</v>
      </c>
      <c r="H433" s="16" t="s">
        <v>28</v>
      </c>
      <c r="I433" s="17" t="s">
        <v>134</v>
      </c>
      <c r="J433" s="8" t="s">
        <v>75</v>
      </c>
    </row>
    <row r="434" spans="1:10" ht="15.75" x14ac:dyDescent="0.25">
      <c r="A434" s="10">
        <v>1966</v>
      </c>
      <c r="B434" s="8" t="s">
        <v>125</v>
      </c>
      <c r="C434" s="8">
        <v>72</v>
      </c>
      <c r="D434" s="19">
        <f t="shared" si="15"/>
        <v>65.836799999999997</v>
      </c>
      <c r="E434" s="10">
        <v>19.899999999999999</v>
      </c>
      <c r="F434" s="15">
        <f t="shared" si="17"/>
        <v>19.399999999999999</v>
      </c>
      <c r="G434" s="8">
        <v>1052402</v>
      </c>
      <c r="H434" s="16" t="s">
        <v>28</v>
      </c>
      <c r="I434" s="17" t="s">
        <v>134</v>
      </c>
      <c r="J434" s="8">
        <v>11015610</v>
      </c>
    </row>
    <row r="435" spans="1:10" ht="15.75" x14ac:dyDescent="0.25">
      <c r="A435" s="10">
        <v>1967</v>
      </c>
      <c r="B435" s="8" t="s">
        <v>125</v>
      </c>
      <c r="C435" s="8">
        <v>47</v>
      </c>
      <c r="D435" s="19">
        <f t="shared" si="15"/>
        <v>42.976799999999997</v>
      </c>
      <c r="E435" s="10">
        <v>6.4</v>
      </c>
      <c r="F435" s="15">
        <f t="shared" si="17"/>
        <v>5.9</v>
      </c>
      <c r="G435" s="7" t="s">
        <v>53</v>
      </c>
      <c r="H435" s="16" t="s">
        <v>28</v>
      </c>
      <c r="I435" s="17" t="s">
        <v>134</v>
      </c>
      <c r="J435" s="8" t="s">
        <v>114</v>
      </c>
    </row>
    <row r="436" spans="1:10" ht="15.75" x14ac:dyDescent="0.25">
      <c r="A436" s="10">
        <v>1968</v>
      </c>
      <c r="B436" s="7" t="s">
        <v>124</v>
      </c>
      <c r="C436" s="8">
        <v>97</v>
      </c>
      <c r="D436" s="19">
        <f t="shared" si="15"/>
        <v>88.696799999999996</v>
      </c>
      <c r="E436" s="10">
        <v>19.7</v>
      </c>
      <c r="F436" s="15">
        <f t="shared" si="17"/>
        <v>19.2</v>
      </c>
      <c r="G436" s="8">
        <v>1051662</v>
      </c>
      <c r="H436" s="16" t="s">
        <v>28</v>
      </c>
      <c r="I436" s="17" t="s">
        <v>134</v>
      </c>
      <c r="J436" s="8">
        <v>11009570</v>
      </c>
    </row>
    <row r="437" spans="1:10" ht="15.75" x14ac:dyDescent="0.25">
      <c r="A437" s="10">
        <v>1969</v>
      </c>
      <c r="B437" s="8" t="s">
        <v>133</v>
      </c>
      <c r="C437" s="8">
        <v>77</v>
      </c>
      <c r="D437" s="19">
        <f t="shared" si="15"/>
        <v>70.408799999999999</v>
      </c>
      <c r="E437" s="10">
        <v>16</v>
      </c>
      <c r="F437" s="15">
        <f t="shared" si="17"/>
        <v>15.5</v>
      </c>
      <c r="G437" s="8">
        <v>1047094</v>
      </c>
      <c r="H437" s="16" t="s">
        <v>28</v>
      </c>
      <c r="I437" s="17" t="s">
        <v>134</v>
      </c>
      <c r="J437" s="8">
        <v>11225281</v>
      </c>
    </row>
    <row r="438" spans="1:10" ht="15.75" x14ac:dyDescent="0.25">
      <c r="A438" s="10">
        <v>1970</v>
      </c>
      <c r="B438" s="8" t="s">
        <v>133</v>
      </c>
      <c r="C438" s="8">
        <v>45</v>
      </c>
      <c r="D438" s="19">
        <f t="shared" si="15"/>
        <v>41.147999999999996</v>
      </c>
      <c r="E438" s="10">
        <v>18.7</v>
      </c>
      <c r="F438" s="15">
        <f t="shared" si="17"/>
        <v>18.2</v>
      </c>
      <c r="G438" s="8">
        <v>1054983</v>
      </c>
      <c r="H438" s="16" t="s">
        <v>28</v>
      </c>
      <c r="I438" s="17" t="s">
        <v>134</v>
      </c>
      <c r="J438" s="8">
        <v>10988015</v>
      </c>
    </row>
    <row r="439" spans="1:10" ht="15.75" x14ac:dyDescent="0.25">
      <c r="A439" s="10">
        <v>1971</v>
      </c>
      <c r="B439" s="8" t="s">
        <v>133</v>
      </c>
      <c r="C439" s="8">
        <v>45</v>
      </c>
      <c r="D439" s="19">
        <f t="shared" si="15"/>
        <v>41.147999999999996</v>
      </c>
      <c r="E439" s="10">
        <v>7</v>
      </c>
      <c r="F439" s="15">
        <f t="shared" si="17"/>
        <v>6.5</v>
      </c>
      <c r="G439" s="8">
        <v>1054367</v>
      </c>
      <c r="H439" s="16" t="s">
        <v>28</v>
      </c>
      <c r="I439" s="17" t="s">
        <v>134</v>
      </c>
      <c r="J439" s="8" t="s">
        <v>100</v>
      </c>
    </row>
    <row r="440" spans="1:10" ht="15.75" x14ac:dyDescent="0.25">
      <c r="A440" s="10">
        <v>1972</v>
      </c>
      <c r="B440" s="8" t="s">
        <v>125</v>
      </c>
      <c r="C440" s="8">
        <v>10</v>
      </c>
      <c r="D440" s="19">
        <f t="shared" si="15"/>
        <v>9.1440000000000001</v>
      </c>
      <c r="E440" s="10">
        <v>2.7</v>
      </c>
      <c r="F440" s="15">
        <f t="shared" si="17"/>
        <v>2.2000000000000002</v>
      </c>
      <c r="G440" s="8">
        <v>1052824</v>
      </c>
      <c r="H440" s="16" t="s">
        <v>28</v>
      </c>
      <c r="I440" s="17" t="s">
        <v>134</v>
      </c>
      <c r="J440" s="8" t="s">
        <v>105</v>
      </c>
    </row>
    <row r="441" spans="1:10" ht="15.75" x14ac:dyDescent="0.25">
      <c r="A441" s="10">
        <v>1974</v>
      </c>
      <c r="B441" s="8" t="s">
        <v>131</v>
      </c>
      <c r="C441" s="8">
        <v>19</v>
      </c>
      <c r="D441" s="19">
        <f t="shared" si="15"/>
        <v>17.3736</v>
      </c>
      <c r="E441" s="10">
        <v>7.5</v>
      </c>
      <c r="F441" s="15">
        <f t="shared" si="17"/>
        <v>7</v>
      </c>
      <c r="G441" s="8">
        <v>1039047</v>
      </c>
      <c r="H441" s="16" t="s">
        <v>28</v>
      </c>
      <c r="I441" s="17" t="s">
        <v>134</v>
      </c>
      <c r="J441" s="8" t="s">
        <v>63</v>
      </c>
    </row>
    <row r="442" spans="1:10" ht="15.75" x14ac:dyDescent="0.25">
      <c r="A442" s="10">
        <v>1975</v>
      </c>
      <c r="B442" s="8" t="s">
        <v>131</v>
      </c>
      <c r="C442" s="8">
        <v>10</v>
      </c>
      <c r="D442" s="19">
        <f t="shared" si="15"/>
        <v>9.1440000000000001</v>
      </c>
      <c r="E442" s="10">
        <v>2.1</v>
      </c>
      <c r="F442" s="15">
        <f t="shared" si="17"/>
        <v>1.6</v>
      </c>
      <c r="G442" s="8">
        <v>1039047</v>
      </c>
      <c r="H442" s="16" t="s">
        <v>28</v>
      </c>
      <c r="I442" s="17" t="s">
        <v>134</v>
      </c>
      <c r="J442" s="8" t="s">
        <v>60</v>
      </c>
    </row>
    <row r="443" spans="1:10" ht="15.75" x14ac:dyDescent="0.25">
      <c r="A443" s="10">
        <v>1976</v>
      </c>
      <c r="B443" s="8" t="s">
        <v>133</v>
      </c>
      <c r="C443" s="8">
        <v>10</v>
      </c>
      <c r="D443" s="19">
        <f t="shared" si="15"/>
        <v>9.1440000000000001</v>
      </c>
      <c r="E443" s="10">
        <v>2.9</v>
      </c>
      <c r="F443" s="15">
        <f t="shared" si="17"/>
        <v>2.4</v>
      </c>
      <c r="G443" s="8">
        <v>1056420</v>
      </c>
      <c r="H443" s="16" t="s">
        <v>28</v>
      </c>
      <c r="I443" s="17" t="s">
        <v>134</v>
      </c>
      <c r="J443" s="8" t="s">
        <v>101</v>
      </c>
    </row>
    <row r="444" spans="1:10" ht="15.75" x14ac:dyDescent="0.25">
      <c r="A444" s="10">
        <v>1977</v>
      </c>
      <c r="B444" s="8" t="s">
        <v>131</v>
      </c>
      <c r="C444" s="8">
        <v>20</v>
      </c>
      <c r="D444" s="19">
        <f t="shared" si="15"/>
        <v>18.288</v>
      </c>
      <c r="E444" s="10">
        <v>5.7</v>
      </c>
      <c r="F444" s="15">
        <f t="shared" si="17"/>
        <v>5.2</v>
      </c>
      <c r="G444" s="8">
        <v>1055221</v>
      </c>
      <c r="H444" s="16" t="s">
        <v>28</v>
      </c>
      <c r="I444" s="17" t="s">
        <v>134</v>
      </c>
      <c r="J444" s="8">
        <v>10808888</v>
      </c>
    </row>
    <row r="445" spans="1:10" ht="15.75" x14ac:dyDescent="0.25">
      <c r="A445" s="10">
        <v>1978</v>
      </c>
      <c r="B445" s="8" t="s">
        <v>123</v>
      </c>
      <c r="C445" s="8">
        <v>16</v>
      </c>
      <c r="D445" s="19">
        <f t="shared" si="15"/>
        <v>14.6304</v>
      </c>
      <c r="E445" s="10">
        <v>2.8</v>
      </c>
      <c r="F445" s="15">
        <f t="shared" si="17"/>
        <v>2.2999999999999998</v>
      </c>
      <c r="G445" s="8">
        <v>1031460</v>
      </c>
      <c r="H445" s="16" t="s">
        <v>28</v>
      </c>
      <c r="I445" s="17" t="s">
        <v>134</v>
      </c>
      <c r="J445" s="8">
        <v>9061761</v>
      </c>
    </row>
    <row r="446" spans="1:10" ht="15.75" x14ac:dyDescent="0.25">
      <c r="A446" s="10">
        <v>1979</v>
      </c>
      <c r="B446" s="7" t="s">
        <v>124</v>
      </c>
      <c r="C446" s="8">
        <v>4</v>
      </c>
      <c r="D446" s="19">
        <f t="shared" si="15"/>
        <v>3.6576</v>
      </c>
      <c r="E446" s="10">
        <v>4.2</v>
      </c>
      <c r="F446" s="15">
        <f t="shared" si="17"/>
        <v>3.7</v>
      </c>
      <c r="G446" s="8">
        <v>1046967</v>
      </c>
      <c r="H446" s="16" t="s">
        <v>28</v>
      </c>
      <c r="I446" s="17" t="s">
        <v>134</v>
      </c>
      <c r="J446" s="8">
        <v>10170502</v>
      </c>
    </row>
    <row r="447" spans="1:10" ht="15.75" x14ac:dyDescent="0.25">
      <c r="A447" s="10">
        <v>1981</v>
      </c>
      <c r="B447" s="8" t="s">
        <v>131</v>
      </c>
      <c r="C447" s="8">
        <v>2</v>
      </c>
      <c r="D447" s="19">
        <f t="shared" si="15"/>
        <v>1.8288</v>
      </c>
      <c r="E447" s="10">
        <v>1.4</v>
      </c>
      <c r="F447" s="15">
        <f t="shared" si="17"/>
        <v>0.89999999999999991</v>
      </c>
      <c r="G447" s="8">
        <v>1055132</v>
      </c>
      <c r="H447" s="16" t="s">
        <v>28</v>
      </c>
      <c r="I447" s="17" t="s">
        <v>134</v>
      </c>
      <c r="J447" s="8">
        <v>11005382</v>
      </c>
    </row>
    <row r="448" spans="1:10" ht="15.75" x14ac:dyDescent="0.25">
      <c r="A448" s="10">
        <v>1982</v>
      </c>
      <c r="B448" s="8" t="s">
        <v>131</v>
      </c>
      <c r="C448" s="8">
        <v>10</v>
      </c>
      <c r="D448" s="19">
        <f t="shared" si="15"/>
        <v>9.1440000000000001</v>
      </c>
      <c r="E448" s="10">
        <v>2</v>
      </c>
      <c r="F448" s="15">
        <f t="shared" si="17"/>
        <v>1.5</v>
      </c>
      <c r="G448" s="8">
        <v>1055217</v>
      </c>
      <c r="H448" s="16" t="s">
        <v>28</v>
      </c>
      <c r="I448" s="17" t="s">
        <v>134</v>
      </c>
      <c r="J448" s="8">
        <v>10988396</v>
      </c>
    </row>
    <row r="449" spans="1:10" ht="15.75" x14ac:dyDescent="0.25">
      <c r="A449" s="10">
        <v>1983</v>
      </c>
      <c r="B449" s="7" t="s">
        <v>124</v>
      </c>
      <c r="C449" s="8">
        <v>5</v>
      </c>
      <c r="D449" s="19">
        <f t="shared" si="15"/>
        <v>4.5720000000000001</v>
      </c>
      <c r="E449" s="10">
        <v>0.2</v>
      </c>
      <c r="F449" s="15">
        <f>E449-0.1</f>
        <v>0.1</v>
      </c>
      <c r="G449" s="8">
        <v>1054165</v>
      </c>
      <c r="H449" s="16" t="s">
        <v>28</v>
      </c>
      <c r="I449" s="17" t="s">
        <v>134</v>
      </c>
      <c r="J449" s="8" t="s">
        <v>60</v>
      </c>
    </row>
    <row r="450" spans="1:10" ht="15.75" x14ac:dyDescent="0.25">
      <c r="A450" s="10">
        <v>1984</v>
      </c>
      <c r="B450" s="8" t="s">
        <v>125</v>
      </c>
      <c r="C450" s="8">
        <v>7.5</v>
      </c>
      <c r="D450" s="19">
        <f t="shared" si="15"/>
        <v>6.8579999999999997</v>
      </c>
      <c r="E450" s="10">
        <v>1.5</v>
      </c>
      <c r="F450" s="15">
        <f>E450-0.5</f>
        <v>1</v>
      </c>
      <c r="G450" s="8">
        <v>1056519</v>
      </c>
      <c r="H450" s="16" t="s">
        <v>28</v>
      </c>
      <c r="I450" s="17" t="s">
        <v>134</v>
      </c>
      <c r="J450" s="8" t="s">
        <v>60</v>
      </c>
    </row>
    <row r="451" spans="1:10" ht="15.75" x14ac:dyDescent="0.25">
      <c r="A451" s="10">
        <v>1986</v>
      </c>
      <c r="B451" s="8" t="s">
        <v>133</v>
      </c>
      <c r="C451" s="8">
        <v>3</v>
      </c>
      <c r="D451" s="19">
        <f t="shared" si="15"/>
        <v>2.7431999999999999</v>
      </c>
      <c r="E451" s="10">
        <v>0.6</v>
      </c>
      <c r="F451" s="15">
        <f>E451-0.5</f>
        <v>9.9999999999999978E-2</v>
      </c>
      <c r="G451" s="8">
        <v>1050196</v>
      </c>
      <c r="H451" s="16" t="s">
        <v>28</v>
      </c>
      <c r="I451" s="17" t="s">
        <v>134</v>
      </c>
      <c r="J451" s="8">
        <v>11222341</v>
      </c>
    </row>
    <row r="452" spans="1:10" ht="15.75" x14ac:dyDescent="0.25">
      <c r="A452" s="10">
        <v>1987</v>
      </c>
      <c r="B452" s="8" t="s">
        <v>126</v>
      </c>
      <c r="C452" s="8">
        <v>1</v>
      </c>
      <c r="D452" s="19">
        <f t="shared" si="15"/>
        <v>0.91439999999999999</v>
      </c>
      <c r="E452" s="10">
        <v>0.9</v>
      </c>
      <c r="F452" s="15">
        <f>E452-0.5</f>
        <v>0.4</v>
      </c>
      <c r="G452" s="8">
        <v>1033688</v>
      </c>
      <c r="H452" s="16" t="s">
        <v>28</v>
      </c>
      <c r="I452" s="17" t="s">
        <v>134</v>
      </c>
      <c r="J452" s="8">
        <v>11217639</v>
      </c>
    </row>
    <row r="453" spans="1:10" ht="15.75" x14ac:dyDescent="0.25">
      <c r="A453" s="10">
        <v>1988</v>
      </c>
      <c r="B453" s="8" t="s">
        <v>131</v>
      </c>
      <c r="C453" s="8">
        <v>2</v>
      </c>
      <c r="D453" s="19">
        <f t="shared" ref="D453:D500" si="18">C453*0.9144</f>
        <v>1.8288</v>
      </c>
      <c r="E453" s="10">
        <v>0.1</v>
      </c>
      <c r="F453" s="15">
        <f>E453-0</f>
        <v>0.1</v>
      </c>
      <c r="G453" s="8">
        <v>1035822</v>
      </c>
      <c r="H453" s="16" t="s">
        <v>28</v>
      </c>
      <c r="I453" s="17" t="s">
        <v>134</v>
      </c>
      <c r="J453" s="8" t="s">
        <v>60</v>
      </c>
    </row>
    <row r="454" spans="1:10" ht="15.75" x14ac:dyDescent="0.25">
      <c r="A454" s="10">
        <v>1989</v>
      </c>
      <c r="B454" s="8" t="s">
        <v>126</v>
      </c>
      <c r="C454" s="8">
        <v>26</v>
      </c>
      <c r="D454" s="19">
        <f t="shared" si="18"/>
        <v>23.7744</v>
      </c>
      <c r="E454" s="10">
        <v>4.2</v>
      </c>
      <c r="F454" s="15">
        <f t="shared" ref="F454:F466" si="19">E454-0.5</f>
        <v>3.7</v>
      </c>
      <c r="G454" s="8">
        <v>1027394</v>
      </c>
      <c r="H454" s="16" t="s">
        <v>28</v>
      </c>
      <c r="I454" s="17" t="s">
        <v>134</v>
      </c>
      <c r="J454" s="8">
        <v>12060771</v>
      </c>
    </row>
    <row r="455" spans="1:10" ht="15.75" x14ac:dyDescent="0.25">
      <c r="A455" s="10">
        <v>1991</v>
      </c>
      <c r="B455" s="8" t="s">
        <v>123</v>
      </c>
      <c r="C455" s="8">
        <v>23</v>
      </c>
      <c r="D455" s="19">
        <f t="shared" si="18"/>
        <v>21.031199999999998</v>
      </c>
      <c r="E455" s="10">
        <v>4.8</v>
      </c>
      <c r="F455" s="15">
        <f t="shared" si="19"/>
        <v>4.3</v>
      </c>
      <c r="G455" s="8">
        <v>1020403</v>
      </c>
      <c r="H455" s="16" t="s">
        <v>28</v>
      </c>
      <c r="I455" s="17" t="s">
        <v>134</v>
      </c>
      <c r="J455" s="8" t="s">
        <v>73</v>
      </c>
    </row>
    <row r="456" spans="1:10" ht="15.75" x14ac:dyDescent="0.25">
      <c r="A456" s="10">
        <v>1992</v>
      </c>
      <c r="B456" s="7" t="s">
        <v>124</v>
      </c>
      <c r="C456" s="8">
        <v>17</v>
      </c>
      <c r="D456" s="19">
        <f t="shared" si="18"/>
        <v>15.5448</v>
      </c>
      <c r="E456" s="10">
        <v>3.3</v>
      </c>
      <c r="F456" s="15">
        <f t="shared" si="19"/>
        <v>2.8</v>
      </c>
      <c r="G456" s="8">
        <v>1055554</v>
      </c>
      <c r="H456" s="16" t="s">
        <v>28</v>
      </c>
      <c r="I456" s="17" t="s">
        <v>134</v>
      </c>
      <c r="J456" s="8">
        <v>11452264</v>
      </c>
    </row>
    <row r="457" spans="1:10" ht="15.75" x14ac:dyDescent="0.25">
      <c r="A457" s="10">
        <v>1993</v>
      </c>
      <c r="B457" s="8" t="s">
        <v>126</v>
      </c>
      <c r="C457" s="8">
        <v>10</v>
      </c>
      <c r="D457" s="19">
        <f t="shared" si="18"/>
        <v>9.1440000000000001</v>
      </c>
      <c r="E457" s="10">
        <v>2</v>
      </c>
      <c r="F457" s="15">
        <f t="shared" si="19"/>
        <v>1.5</v>
      </c>
      <c r="G457" s="8">
        <v>1038977</v>
      </c>
      <c r="H457" s="16" t="s">
        <v>28</v>
      </c>
      <c r="I457" s="17" t="s">
        <v>134</v>
      </c>
      <c r="J457" s="8">
        <v>9382827</v>
      </c>
    </row>
    <row r="458" spans="1:10" ht="15.75" x14ac:dyDescent="0.25">
      <c r="A458" s="10">
        <v>1994</v>
      </c>
      <c r="B458" s="8" t="s">
        <v>131</v>
      </c>
      <c r="C458" s="8">
        <v>14.5</v>
      </c>
      <c r="D458" s="19">
        <f t="shared" si="18"/>
        <v>13.258799999999999</v>
      </c>
      <c r="E458" s="10">
        <v>3.2</v>
      </c>
      <c r="F458" s="15">
        <f t="shared" si="19"/>
        <v>2.7</v>
      </c>
      <c r="G458" s="8">
        <v>1044281</v>
      </c>
      <c r="H458" s="16" t="s">
        <v>28</v>
      </c>
      <c r="I458" s="17" t="s">
        <v>134</v>
      </c>
      <c r="J458" s="8">
        <v>11466891</v>
      </c>
    </row>
    <row r="459" spans="1:10" ht="15.75" x14ac:dyDescent="0.25">
      <c r="A459" s="10">
        <v>1995</v>
      </c>
      <c r="B459" s="8" t="s">
        <v>133</v>
      </c>
      <c r="C459" s="8">
        <v>5</v>
      </c>
      <c r="D459" s="19">
        <f t="shared" si="18"/>
        <v>4.5720000000000001</v>
      </c>
      <c r="E459" s="10">
        <v>1</v>
      </c>
      <c r="F459" s="15">
        <f t="shared" si="19"/>
        <v>0.5</v>
      </c>
      <c r="G459" s="8">
        <v>1051682</v>
      </c>
      <c r="H459" s="16" t="s">
        <v>28</v>
      </c>
      <c r="I459" s="17" t="s">
        <v>134</v>
      </c>
      <c r="J459" s="8" t="s">
        <v>60</v>
      </c>
    </row>
    <row r="460" spans="1:10" ht="15.75" x14ac:dyDescent="0.25">
      <c r="A460" s="10">
        <v>1996</v>
      </c>
      <c r="B460" s="8" t="s">
        <v>126</v>
      </c>
      <c r="C460" s="8">
        <v>14</v>
      </c>
      <c r="D460" s="19">
        <f t="shared" si="18"/>
        <v>12.801600000000001</v>
      </c>
      <c r="E460" s="10">
        <v>3</v>
      </c>
      <c r="F460" s="15">
        <f t="shared" si="19"/>
        <v>2.5</v>
      </c>
      <c r="G460" s="8">
        <v>1031516</v>
      </c>
      <c r="H460" s="16" t="s">
        <v>28</v>
      </c>
      <c r="I460" s="17" t="s">
        <v>134</v>
      </c>
      <c r="J460" s="8">
        <v>11442228</v>
      </c>
    </row>
    <row r="461" spans="1:10" ht="15.75" x14ac:dyDescent="0.25">
      <c r="A461" s="10">
        <v>1997</v>
      </c>
      <c r="B461" s="7" t="s">
        <v>124</v>
      </c>
      <c r="C461" s="8">
        <v>16</v>
      </c>
      <c r="D461" s="19">
        <f t="shared" si="18"/>
        <v>14.6304</v>
      </c>
      <c r="E461" s="10">
        <v>2.5</v>
      </c>
      <c r="F461" s="15">
        <f t="shared" si="19"/>
        <v>2</v>
      </c>
      <c r="G461" s="8">
        <v>1054165</v>
      </c>
      <c r="H461" s="16" t="s">
        <v>28</v>
      </c>
      <c r="I461" s="17" t="s">
        <v>134</v>
      </c>
      <c r="J461" s="8">
        <v>11228774</v>
      </c>
    </row>
    <row r="462" spans="1:10" ht="15.75" x14ac:dyDescent="0.25">
      <c r="A462" s="10">
        <v>1998</v>
      </c>
      <c r="B462" s="8" t="s">
        <v>126</v>
      </c>
      <c r="C462" s="8">
        <v>23</v>
      </c>
      <c r="D462" s="19">
        <f t="shared" si="18"/>
        <v>21.031199999999998</v>
      </c>
      <c r="E462" s="10">
        <v>2.6</v>
      </c>
      <c r="F462" s="15">
        <f t="shared" si="19"/>
        <v>2.1</v>
      </c>
      <c r="G462" s="7" t="s">
        <v>57</v>
      </c>
      <c r="H462" s="16" t="s">
        <v>28</v>
      </c>
      <c r="I462" s="17" t="s">
        <v>134</v>
      </c>
      <c r="J462" s="8" t="s">
        <v>122</v>
      </c>
    </row>
    <row r="463" spans="1:10" ht="15.75" x14ac:dyDescent="0.25">
      <c r="A463" s="10">
        <v>2000</v>
      </c>
      <c r="B463" s="8" t="s">
        <v>125</v>
      </c>
      <c r="C463" s="8">
        <v>34</v>
      </c>
      <c r="D463" s="19">
        <f t="shared" si="18"/>
        <v>31.089600000000001</v>
      </c>
      <c r="E463" s="10">
        <v>4.8</v>
      </c>
      <c r="F463" s="15">
        <f t="shared" si="19"/>
        <v>4.3</v>
      </c>
      <c r="G463" s="7" t="s">
        <v>51</v>
      </c>
      <c r="H463" s="16" t="s">
        <v>28</v>
      </c>
      <c r="I463" s="17" t="s">
        <v>134</v>
      </c>
      <c r="J463" s="8" t="s">
        <v>109</v>
      </c>
    </row>
    <row r="464" spans="1:10" ht="15.75" x14ac:dyDescent="0.25">
      <c r="A464" s="10">
        <v>2001</v>
      </c>
      <c r="B464" s="7" t="s">
        <v>124</v>
      </c>
      <c r="C464" s="8">
        <v>20</v>
      </c>
      <c r="D464" s="19">
        <f t="shared" si="18"/>
        <v>18.288</v>
      </c>
      <c r="E464" s="10">
        <v>3.2</v>
      </c>
      <c r="F464" s="15">
        <f t="shared" si="19"/>
        <v>2.7</v>
      </c>
      <c r="G464" s="8">
        <v>1057777</v>
      </c>
      <c r="H464" s="16" t="s">
        <v>28</v>
      </c>
      <c r="I464" s="17" t="s">
        <v>134</v>
      </c>
      <c r="J464" s="8">
        <v>11618910</v>
      </c>
    </row>
    <row r="465" spans="1:10" ht="15.75" x14ac:dyDescent="0.25">
      <c r="A465" s="10">
        <v>2003</v>
      </c>
      <c r="B465" s="8" t="s">
        <v>125</v>
      </c>
      <c r="C465" s="8">
        <v>30</v>
      </c>
      <c r="D465" s="19">
        <f t="shared" si="18"/>
        <v>27.431999999999999</v>
      </c>
      <c r="E465" s="10">
        <v>9.5</v>
      </c>
      <c r="F465" s="15">
        <f t="shared" si="19"/>
        <v>9</v>
      </c>
      <c r="G465" s="8">
        <v>1057601</v>
      </c>
      <c r="H465" s="16" t="s">
        <v>28</v>
      </c>
      <c r="I465" s="17" t="s">
        <v>134</v>
      </c>
      <c r="J465" s="8">
        <v>11622252</v>
      </c>
    </row>
    <row r="466" spans="1:10" ht="15.75" x14ac:dyDescent="0.25">
      <c r="A466" s="10">
        <v>2004</v>
      </c>
      <c r="B466" s="7" t="s">
        <v>124</v>
      </c>
      <c r="C466" s="8">
        <v>7</v>
      </c>
      <c r="D466" s="19">
        <f t="shared" si="18"/>
        <v>6.4008000000000003</v>
      </c>
      <c r="E466" s="10">
        <v>1.6</v>
      </c>
      <c r="F466" s="15">
        <f t="shared" si="19"/>
        <v>1.1000000000000001</v>
      </c>
      <c r="G466" s="8">
        <v>1054190</v>
      </c>
      <c r="H466" s="16" t="s">
        <v>28</v>
      </c>
      <c r="I466" s="17" t="s">
        <v>134</v>
      </c>
      <c r="J466" s="8" t="s">
        <v>60</v>
      </c>
    </row>
    <row r="467" spans="1:10" ht="15.75" x14ac:dyDescent="0.25">
      <c r="A467" s="10">
        <v>2005</v>
      </c>
      <c r="B467" s="8" t="s">
        <v>125</v>
      </c>
      <c r="C467" s="8">
        <v>1</v>
      </c>
      <c r="D467" s="19">
        <f t="shared" si="18"/>
        <v>0.91439999999999999</v>
      </c>
      <c r="E467" s="10">
        <v>0.5</v>
      </c>
      <c r="F467" s="15">
        <f>E467-0.1</f>
        <v>0.4</v>
      </c>
      <c r="G467" s="8">
        <v>1044783</v>
      </c>
      <c r="H467" s="16" t="s">
        <v>28</v>
      </c>
      <c r="I467" s="17" t="s">
        <v>134</v>
      </c>
      <c r="J467" s="8">
        <v>11465796</v>
      </c>
    </row>
    <row r="468" spans="1:10" ht="15.75" x14ac:dyDescent="0.25">
      <c r="A468" s="10">
        <v>2006</v>
      </c>
      <c r="B468" s="8" t="s">
        <v>131</v>
      </c>
      <c r="C468" s="8">
        <v>50</v>
      </c>
      <c r="D468" s="19">
        <f t="shared" si="18"/>
        <v>45.72</v>
      </c>
      <c r="E468" s="10">
        <v>9.9</v>
      </c>
      <c r="F468" s="15">
        <f>E468-0.5</f>
        <v>9.4</v>
      </c>
      <c r="G468" s="8">
        <v>1053449</v>
      </c>
      <c r="H468" s="16" t="s">
        <v>28</v>
      </c>
      <c r="I468" s="17" t="s">
        <v>134</v>
      </c>
      <c r="J468" s="8">
        <v>11688630</v>
      </c>
    </row>
    <row r="469" spans="1:10" ht="15.75" x14ac:dyDescent="0.25">
      <c r="A469" s="10">
        <v>2008</v>
      </c>
      <c r="B469" s="8" t="s">
        <v>133</v>
      </c>
      <c r="C469" s="8">
        <v>51</v>
      </c>
      <c r="D469" s="19">
        <f t="shared" si="18"/>
        <v>46.634399999999999</v>
      </c>
      <c r="E469" s="10">
        <v>17.2</v>
      </c>
      <c r="F469" s="15">
        <f>E469-0.5</f>
        <v>16.7</v>
      </c>
      <c r="G469" s="8">
        <v>1054337</v>
      </c>
      <c r="H469" s="16" t="s">
        <v>28</v>
      </c>
      <c r="I469" s="17" t="s">
        <v>134</v>
      </c>
      <c r="J469" s="8">
        <v>11734610</v>
      </c>
    </row>
    <row r="470" spans="1:10" ht="15.75" x14ac:dyDescent="0.25">
      <c r="A470" s="10">
        <v>2010</v>
      </c>
      <c r="B470" s="7" t="s">
        <v>124</v>
      </c>
      <c r="C470" s="8">
        <v>16</v>
      </c>
      <c r="D470" s="19">
        <f t="shared" si="18"/>
        <v>14.6304</v>
      </c>
      <c r="E470" s="10">
        <v>5.2</v>
      </c>
      <c r="F470" s="15">
        <f>E470-0.5</f>
        <v>4.7</v>
      </c>
      <c r="G470" s="8">
        <v>1052776</v>
      </c>
      <c r="H470" s="16" t="s">
        <v>28</v>
      </c>
      <c r="I470" s="17" t="s">
        <v>134</v>
      </c>
      <c r="J470" s="8">
        <v>11706635</v>
      </c>
    </row>
    <row r="471" spans="1:10" ht="15.75" x14ac:dyDescent="0.25">
      <c r="A471" s="10">
        <v>2011</v>
      </c>
      <c r="B471" s="8" t="s">
        <v>133</v>
      </c>
      <c r="C471" s="8">
        <v>1</v>
      </c>
      <c r="D471" s="19">
        <f t="shared" si="18"/>
        <v>0.91439999999999999</v>
      </c>
      <c r="E471" s="10">
        <v>0.3</v>
      </c>
      <c r="F471" s="15">
        <f>E471-0.1</f>
        <v>0.19999999999999998</v>
      </c>
      <c r="G471" s="8">
        <v>1046966</v>
      </c>
      <c r="H471" s="16" t="s">
        <v>28</v>
      </c>
      <c r="I471" s="17" t="s">
        <v>134</v>
      </c>
      <c r="J471" s="8" t="s">
        <v>86</v>
      </c>
    </row>
    <row r="472" spans="1:10" ht="15.75" x14ac:dyDescent="0.25">
      <c r="A472" s="10">
        <v>2012</v>
      </c>
      <c r="B472" s="7" t="s">
        <v>124</v>
      </c>
      <c r="C472" s="8">
        <v>1</v>
      </c>
      <c r="D472" s="19">
        <f t="shared" si="18"/>
        <v>0.91439999999999999</v>
      </c>
      <c r="E472" s="10">
        <v>0.3</v>
      </c>
      <c r="F472" s="15">
        <f>E472-0.1</f>
        <v>0.19999999999999998</v>
      </c>
      <c r="G472" s="8">
        <v>1051700</v>
      </c>
      <c r="H472" s="16" t="s">
        <v>28</v>
      </c>
      <c r="I472" s="17" t="s">
        <v>134</v>
      </c>
      <c r="J472" s="8">
        <v>11756566</v>
      </c>
    </row>
    <row r="473" spans="1:10" ht="15.75" x14ac:dyDescent="0.25">
      <c r="A473" s="10">
        <v>2014</v>
      </c>
      <c r="B473" s="8" t="s">
        <v>133</v>
      </c>
      <c r="C473" s="8">
        <v>2</v>
      </c>
      <c r="D473" s="19">
        <f t="shared" si="18"/>
        <v>1.8288</v>
      </c>
      <c r="E473" s="10">
        <v>0.6</v>
      </c>
      <c r="F473" s="15">
        <f>E473-0.5</f>
        <v>9.9999999999999978E-2</v>
      </c>
      <c r="G473" s="8">
        <v>1054191</v>
      </c>
      <c r="H473" s="16" t="s">
        <v>28</v>
      </c>
      <c r="I473" s="17" t="s">
        <v>134</v>
      </c>
      <c r="J473" s="8" t="s">
        <v>60</v>
      </c>
    </row>
    <row r="474" spans="1:10" ht="15.75" x14ac:dyDescent="0.25">
      <c r="A474" s="10">
        <v>2015</v>
      </c>
      <c r="B474" s="8" t="s">
        <v>133</v>
      </c>
      <c r="C474" s="8">
        <v>22</v>
      </c>
      <c r="D474" s="19">
        <f t="shared" si="18"/>
        <v>20.116800000000001</v>
      </c>
      <c r="E474" s="10">
        <v>9.1999999999999993</v>
      </c>
      <c r="F474" s="15">
        <f>E474-0.5</f>
        <v>8.6999999999999993</v>
      </c>
      <c r="G474" s="8">
        <v>1051688</v>
      </c>
      <c r="H474" s="16" t="s">
        <v>28</v>
      </c>
      <c r="I474" s="17" t="s">
        <v>134</v>
      </c>
      <c r="J474" s="8" t="s">
        <v>60</v>
      </c>
    </row>
    <row r="475" spans="1:10" ht="15.75" x14ac:dyDescent="0.25">
      <c r="A475" s="10">
        <v>2016</v>
      </c>
      <c r="B475" s="8" t="s">
        <v>132</v>
      </c>
      <c r="C475" s="8">
        <v>3</v>
      </c>
      <c r="D475" s="19">
        <f t="shared" si="18"/>
        <v>2.7431999999999999</v>
      </c>
      <c r="E475" s="10">
        <v>0.6</v>
      </c>
      <c r="F475" s="15">
        <f>E475-0.5</f>
        <v>9.9999999999999978E-2</v>
      </c>
      <c r="G475" s="8">
        <v>1047999</v>
      </c>
      <c r="H475" s="16" t="s">
        <v>28</v>
      </c>
      <c r="I475" s="17" t="s">
        <v>134</v>
      </c>
      <c r="J475" s="8" t="s">
        <v>60</v>
      </c>
    </row>
    <row r="476" spans="1:10" ht="15.75" x14ac:dyDescent="0.25">
      <c r="A476" s="10">
        <v>2017</v>
      </c>
      <c r="B476" s="8" t="s">
        <v>131</v>
      </c>
      <c r="C476" s="8">
        <v>3</v>
      </c>
      <c r="D476" s="19">
        <f t="shared" si="18"/>
        <v>2.7431999999999999</v>
      </c>
      <c r="E476" s="10">
        <v>0.4</v>
      </c>
      <c r="F476" s="15">
        <f>E476-0.1</f>
        <v>0.30000000000000004</v>
      </c>
      <c r="G476" s="7" t="s">
        <v>30</v>
      </c>
      <c r="H476" s="16" t="s">
        <v>28</v>
      </c>
      <c r="I476" s="17" t="s">
        <v>134</v>
      </c>
      <c r="J476" s="8" t="s">
        <v>58</v>
      </c>
    </row>
    <row r="477" spans="1:10" ht="15.75" x14ac:dyDescent="0.25">
      <c r="A477" s="10">
        <v>2018</v>
      </c>
      <c r="B477" s="8" t="s">
        <v>133</v>
      </c>
      <c r="C477" s="8">
        <v>0.5</v>
      </c>
      <c r="D477" s="19">
        <f t="shared" si="18"/>
        <v>0.4572</v>
      </c>
      <c r="E477" s="10">
        <v>0.2</v>
      </c>
      <c r="F477" s="15">
        <f>E477-0.1</f>
        <v>0.1</v>
      </c>
      <c r="G477" s="8">
        <v>1051695</v>
      </c>
      <c r="H477" s="16" t="s">
        <v>28</v>
      </c>
      <c r="I477" s="17" t="s">
        <v>134</v>
      </c>
      <c r="J477" s="8">
        <v>111433064</v>
      </c>
    </row>
    <row r="478" spans="1:10" ht="15.75" x14ac:dyDescent="0.25">
      <c r="A478" s="10">
        <v>2019</v>
      </c>
      <c r="B478" s="8" t="s">
        <v>126</v>
      </c>
      <c r="C478" s="8">
        <v>1</v>
      </c>
      <c r="D478" s="19">
        <f t="shared" si="18"/>
        <v>0.91439999999999999</v>
      </c>
      <c r="E478" s="10">
        <v>0.4</v>
      </c>
      <c r="F478" s="15">
        <f>E478-0.1</f>
        <v>0.30000000000000004</v>
      </c>
      <c r="G478" s="8">
        <v>1044762</v>
      </c>
      <c r="H478" s="16" t="s">
        <v>28</v>
      </c>
      <c r="I478" s="17" t="s">
        <v>134</v>
      </c>
      <c r="J478" s="8">
        <v>11465854</v>
      </c>
    </row>
    <row r="479" spans="1:10" ht="15.75" x14ac:dyDescent="0.25">
      <c r="A479" s="10">
        <v>2020</v>
      </c>
      <c r="B479" s="8" t="s">
        <v>126</v>
      </c>
      <c r="C479" s="8">
        <v>4</v>
      </c>
      <c r="D479" s="19">
        <f t="shared" si="18"/>
        <v>3.6576</v>
      </c>
      <c r="E479" s="10">
        <v>0.7</v>
      </c>
      <c r="F479" s="15">
        <f t="shared" ref="F479:F495" si="20">E479-0.5</f>
        <v>0.19999999999999996</v>
      </c>
      <c r="G479" s="8">
        <v>1032032</v>
      </c>
      <c r="H479" s="16" t="s">
        <v>28</v>
      </c>
      <c r="I479" s="17" t="s">
        <v>134</v>
      </c>
      <c r="J479" s="8">
        <v>11229938</v>
      </c>
    </row>
    <row r="480" spans="1:10" ht="15.75" x14ac:dyDescent="0.25">
      <c r="A480" s="10">
        <v>2021</v>
      </c>
      <c r="B480" s="8" t="s">
        <v>133</v>
      </c>
      <c r="C480" s="8">
        <v>67</v>
      </c>
      <c r="D480" s="19">
        <f t="shared" si="18"/>
        <v>61.264800000000001</v>
      </c>
      <c r="E480" s="10">
        <v>20.7</v>
      </c>
      <c r="F480" s="15">
        <f t="shared" si="20"/>
        <v>20.2</v>
      </c>
      <c r="G480" s="8">
        <v>1057444</v>
      </c>
      <c r="H480" s="16" t="s">
        <v>28</v>
      </c>
      <c r="I480" s="17" t="s">
        <v>134</v>
      </c>
      <c r="J480" s="8">
        <v>11623883</v>
      </c>
    </row>
    <row r="481" spans="1:10" ht="15.75" x14ac:dyDescent="0.25">
      <c r="A481" s="10">
        <v>2024</v>
      </c>
      <c r="B481" s="8" t="s">
        <v>131</v>
      </c>
      <c r="C481" s="8">
        <v>17</v>
      </c>
      <c r="D481" s="19">
        <f t="shared" si="18"/>
        <v>15.5448</v>
      </c>
      <c r="E481" s="10">
        <v>5</v>
      </c>
      <c r="F481" s="15">
        <f t="shared" si="20"/>
        <v>4.5</v>
      </c>
      <c r="G481" s="8">
        <v>1041905</v>
      </c>
      <c r="H481" s="16" t="s">
        <v>28</v>
      </c>
      <c r="I481" s="17" t="s">
        <v>134</v>
      </c>
      <c r="J481" s="8">
        <v>11466873</v>
      </c>
    </row>
    <row r="482" spans="1:10" ht="15.75" x14ac:dyDescent="0.25">
      <c r="A482" s="10">
        <v>2025</v>
      </c>
      <c r="B482" s="7" t="s">
        <v>124</v>
      </c>
      <c r="C482" s="8">
        <v>29</v>
      </c>
      <c r="D482" s="19">
        <f t="shared" si="18"/>
        <v>26.517599999999998</v>
      </c>
      <c r="E482" s="10">
        <v>5.6</v>
      </c>
      <c r="F482" s="15">
        <f t="shared" si="20"/>
        <v>5.0999999999999996</v>
      </c>
      <c r="G482" s="8">
        <v>1047080</v>
      </c>
      <c r="H482" s="16" t="s">
        <v>28</v>
      </c>
      <c r="I482" s="17" t="s">
        <v>134</v>
      </c>
      <c r="J482" s="8">
        <v>11479816</v>
      </c>
    </row>
    <row r="483" spans="1:10" ht="15.75" x14ac:dyDescent="0.25">
      <c r="A483" s="10">
        <v>2026</v>
      </c>
      <c r="B483" s="7" t="s">
        <v>124</v>
      </c>
      <c r="C483" s="8">
        <v>25</v>
      </c>
      <c r="D483" s="19">
        <f t="shared" si="18"/>
        <v>22.86</v>
      </c>
      <c r="E483" s="10">
        <v>1.9</v>
      </c>
      <c r="F483" s="15">
        <f t="shared" si="20"/>
        <v>1.4</v>
      </c>
      <c r="G483" s="8">
        <v>1045045</v>
      </c>
      <c r="H483" s="16" t="s">
        <v>28</v>
      </c>
      <c r="I483" s="17" t="s">
        <v>134</v>
      </c>
      <c r="J483" s="8">
        <v>11474592</v>
      </c>
    </row>
    <row r="484" spans="1:10" ht="15.75" x14ac:dyDescent="0.25">
      <c r="A484" s="10">
        <v>2027</v>
      </c>
      <c r="B484" s="8" t="s">
        <v>126</v>
      </c>
      <c r="C484" s="8">
        <v>8.5</v>
      </c>
      <c r="D484" s="19">
        <f t="shared" si="18"/>
        <v>7.7724000000000002</v>
      </c>
      <c r="E484" s="10">
        <v>2.5</v>
      </c>
      <c r="F484" s="15">
        <f t="shared" si="20"/>
        <v>2</v>
      </c>
      <c r="G484" s="8">
        <v>1036370</v>
      </c>
      <c r="H484" s="16" t="s">
        <v>28</v>
      </c>
      <c r="I484" s="17" t="s">
        <v>134</v>
      </c>
      <c r="J484" s="8">
        <v>11028276</v>
      </c>
    </row>
    <row r="485" spans="1:10" ht="15.75" x14ac:dyDescent="0.25">
      <c r="A485" s="10">
        <v>2028</v>
      </c>
      <c r="B485" s="8" t="s">
        <v>126</v>
      </c>
      <c r="C485" s="8">
        <v>35</v>
      </c>
      <c r="D485" s="19">
        <f t="shared" si="18"/>
        <v>32.003999999999998</v>
      </c>
      <c r="E485" s="10">
        <v>4.3</v>
      </c>
      <c r="F485" s="15">
        <f t="shared" si="20"/>
        <v>3.8</v>
      </c>
      <c r="G485" s="8">
        <v>1057657</v>
      </c>
      <c r="H485" s="16" t="s">
        <v>28</v>
      </c>
      <c r="I485" s="17" t="s">
        <v>134</v>
      </c>
      <c r="J485" s="8">
        <v>11470643</v>
      </c>
    </row>
    <row r="486" spans="1:10" ht="15.75" x14ac:dyDescent="0.25">
      <c r="A486" s="10">
        <v>2029</v>
      </c>
      <c r="B486" s="8" t="s">
        <v>125</v>
      </c>
      <c r="C486" s="8">
        <v>34</v>
      </c>
      <c r="D486" s="19">
        <f t="shared" si="18"/>
        <v>31.089600000000001</v>
      </c>
      <c r="E486" s="10">
        <v>5.7</v>
      </c>
      <c r="F486" s="15">
        <f t="shared" si="20"/>
        <v>5.2</v>
      </c>
      <c r="G486" s="8">
        <v>1051836</v>
      </c>
      <c r="H486" s="16" t="s">
        <v>28</v>
      </c>
      <c r="I486" s="17" t="s">
        <v>134</v>
      </c>
      <c r="J486" s="8">
        <v>11659546</v>
      </c>
    </row>
    <row r="487" spans="1:10" ht="15.75" x14ac:dyDescent="0.25">
      <c r="A487" s="10">
        <v>2030</v>
      </c>
      <c r="B487" s="8" t="s">
        <v>123</v>
      </c>
      <c r="C487" s="8">
        <v>48</v>
      </c>
      <c r="D487" s="19">
        <f t="shared" si="18"/>
        <v>43.891199999999998</v>
      </c>
      <c r="E487" s="10">
        <v>9.8000000000000007</v>
      </c>
      <c r="F487" s="15">
        <f t="shared" si="20"/>
        <v>9.3000000000000007</v>
      </c>
      <c r="G487" s="7" t="s">
        <v>38</v>
      </c>
      <c r="H487" s="16" t="s">
        <v>28</v>
      </c>
      <c r="I487" s="17" t="s">
        <v>134</v>
      </c>
      <c r="J487" s="8" t="s">
        <v>74</v>
      </c>
    </row>
    <row r="488" spans="1:10" ht="15.75" x14ac:dyDescent="0.25">
      <c r="A488" s="10">
        <v>2031</v>
      </c>
      <c r="B488" s="8" t="s">
        <v>126</v>
      </c>
      <c r="C488" s="8">
        <v>106</v>
      </c>
      <c r="D488" s="19">
        <f t="shared" si="18"/>
        <v>96.926400000000001</v>
      </c>
      <c r="E488" s="10">
        <v>18.399999999999999</v>
      </c>
      <c r="F488" s="15">
        <f t="shared" si="20"/>
        <v>17.899999999999999</v>
      </c>
      <c r="G488" s="8">
        <v>1057658</v>
      </c>
      <c r="H488" s="16" t="s">
        <v>28</v>
      </c>
      <c r="I488" s="17" t="s">
        <v>134</v>
      </c>
      <c r="J488" s="8">
        <v>11624396</v>
      </c>
    </row>
    <row r="489" spans="1:10" ht="15.75" x14ac:dyDescent="0.25">
      <c r="A489" s="10">
        <v>2032</v>
      </c>
      <c r="B489" s="8" t="s">
        <v>125</v>
      </c>
      <c r="C489" s="8">
        <v>30</v>
      </c>
      <c r="D489" s="19">
        <f t="shared" si="18"/>
        <v>27.431999999999999</v>
      </c>
      <c r="E489" s="10">
        <v>8.1</v>
      </c>
      <c r="F489" s="15">
        <f t="shared" si="20"/>
        <v>7.6</v>
      </c>
      <c r="G489" s="7" t="s">
        <v>54</v>
      </c>
      <c r="H489" s="16" t="s">
        <v>28</v>
      </c>
      <c r="I489" s="17" t="s">
        <v>134</v>
      </c>
      <c r="J489" s="8" t="s">
        <v>115</v>
      </c>
    </row>
    <row r="490" spans="1:10" ht="15.75" x14ac:dyDescent="0.25">
      <c r="A490" s="10">
        <v>2033</v>
      </c>
      <c r="B490" s="7" t="s">
        <v>124</v>
      </c>
      <c r="C490" s="8">
        <v>15</v>
      </c>
      <c r="D490" s="19">
        <f t="shared" si="18"/>
        <v>13.715999999999999</v>
      </c>
      <c r="E490" s="10">
        <v>3.2</v>
      </c>
      <c r="F490" s="15">
        <f t="shared" si="20"/>
        <v>2.7</v>
      </c>
      <c r="G490" s="8">
        <v>1052776</v>
      </c>
      <c r="H490" s="16" t="s">
        <v>28</v>
      </c>
      <c r="I490" s="17" t="s">
        <v>134</v>
      </c>
      <c r="J490" s="8" t="s">
        <v>60</v>
      </c>
    </row>
    <row r="491" spans="1:10" ht="15.75" x14ac:dyDescent="0.25">
      <c r="A491" s="10">
        <v>2035</v>
      </c>
      <c r="B491" s="7" t="s">
        <v>124</v>
      </c>
      <c r="C491" s="8">
        <v>25</v>
      </c>
      <c r="D491" s="19">
        <f t="shared" si="18"/>
        <v>22.86</v>
      </c>
      <c r="E491" s="10">
        <v>7.8</v>
      </c>
      <c r="F491" s="15">
        <f t="shared" si="20"/>
        <v>7.3</v>
      </c>
      <c r="G491" s="8">
        <v>1051698</v>
      </c>
      <c r="H491" s="16" t="s">
        <v>28</v>
      </c>
      <c r="I491" s="17" t="s">
        <v>134</v>
      </c>
      <c r="J491" s="8">
        <v>10171391</v>
      </c>
    </row>
    <row r="492" spans="1:10" ht="15.75" x14ac:dyDescent="0.25">
      <c r="A492" s="10">
        <v>2036</v>
      </c>
      <c r="B492" s="8" t="s">
        <v>133</v>
      </c>
      <c r="C492" s="8">
        <v>31</v>
      </c>
      <c r="D492" s="19">
        <f t="shared" si="18"/>
        <v>28.346399999999999</v>
      </c>
      <c r="E492" s="10">
        <v>6.6</v>
      </c>
      <c r="F492" s="15">
        <f t="shared" si="20"/>
        <v>6.1</v>
      </c>
      <c r="G492" s="8">
        <v>1047079</v>
      </c>
      <c r="H492" s="16" t="s">
        <v>28</v>
      </c>
      <c r="I492" s="17" t="s">
        <v>134</v>
      </c>
      <c r="J492" s="8">
        <v>10007733</v>
      </c>
    </row>
    <row r="493" spans="1:10" ht="15.75" x14ac:dyDescent="0.25">
      <c r="A493" s="10">
        <v>2037</v>
      </c>
      <c r="B493" s="8" t="s">
        <v>125</v>
      </c>
      <c r="C493" s="8">
        <v>51</v>
      </c>
      <c r="D493" s="19">
        <f t="shared" si="18"/>
        <v>46.634399999999999</v>
      </c>
      <c r="E493" s="10">
        <v>20.399999999999999</v>
      </c>
      <c r="F493" s="15">
        <f t="shared" si="20"/>
        <v>19.899999999999999</v>
      </c>
      <c r="G493" s="8">
        <v>1052444</v>
      </c>
      <c r="H493" s="16" t="s">
        <v>28</v>
      </c>
      <c r="I493" s="17" t="s">
        <v>134</v>
      </c>
      <c r="J493" s="8">
        <v>11679823</v>
      </c>
    </row>
    <row r="494" spans="1:10" ht="15.75" x14ac:dyDescent="0.25">
      <c r="A494" s="10">
        <v>2038</v>
      </c>
      <c r="B494" s="8" t="s">
        <v>123</v>
      </c>
      <c r="C494" s="8">
        <v>34</v>
      </c>
      <c r="D494" s="19">
        <f t="shared" si="18"/>
        <v>31.089600000000001</v>
      </c>
      <c r="E494" s="10">
        <v>7.5</v>
      </c>
      <c r="F494" s="15">
        <f t="shared" si="20"/>
        <v>7</v>
      </c>
      <c r="G494" s="8">
        <v>1020403</v>
      </c>
      <c r="H494" s="16" t="s">
        <v>28</v>
      </c>
      <c r="I494" s="17" t="s">
        <v>134</v>
      </c>
      <c r="J494" s="8" t="s">
        <v>73</v>
      </c>
    </row>
    <row r="495" spans="1:10" ht="15.75" x14ac:dyDescent="0.25">
      <c r="A495" s="10">
        <v>2039</v>
      </c>
      <c r="B495" s="7" t="s">
        <v>124</v>
      </c>
      <c r="C495" s="8">
        <v>10</v>
      </c>
      <c r="D495" s="19">
        <f t="shared" si="18"/>
        <v>9.1440000000000001</v>
      </c>
      <c r="E495" s="10">
        <v>2</v>
      </c>
      <c r="F495" s="15">
        <f t="shared" si="20"/>
        <v>1.5</v>
      </c>
      <c r="G495" s="8">
        <v>1054154</v>
      </c>
      <c r="H495" s="16" t="s">
        <v>28</v>
      </c>
      <c r="I495" s="17" t="s">
        <v>134</v>
      </c>
      <c r="J495" s="8">
        <v>11058184</v>
      </c>
    </row>
    <row r="496" spans="1:10" ht="15.75" x14ac:dyDescent="0.25">
      <c r="A496" s="10">
        <v>2040</v>
      </c>
      <c r="B496" s="8" t="s">
        <v>126</v>
      </c>
      <c r="C496" s="8">
        <v>1</v>
      </c>
      <c r="D496" s="19">
        <f t="shared" si="18"/>
        <v>0.91439999999999999</v>
      </c>
      <c r="E496" s="10">
        <v>0.4</v>
      </c>
      <c r="F496" s="15">
        <f>E496-0.1</f>
        <v>0.30000000000000004</v>
      </c>
      <c r="G496" s="8">
        <v>1044712</v>
      </c>
      <c r="H496" s="16" t="s">
        <v>28</v>
      </c>
      <c r="I496" s="17" t="s">
        <v>134</v>
      </c>
      <c r="J496" s="8">
        <v>11465841</v>
      </c>
    </row>
    <row r="497" spans="1:10" ht="15.75" x14ac:dyDescent="0.25">
      <c r="A497" s="10">
        <v>2041</v>
      </c>
      <c r="B497" s="8" t="s">
        <v>133</v>
      </c>
      <c r="C497" s="8">
        <v>32</v>
      </c>
      <c r="D497" s="19">
        <f t="shared" si="18"/>
        <v>29.2608</v>
      </c>
      <c r="E497" s="10">
        <v>7.1</v>
      </c>
      <c r="F497" s="15">
        <f>E497-0.5</f>
        <v>6.6</v>
      </c>
      <c r="G497" s="8">
        <v>1047107</v>
      </c>
      <c r="H497" s="16" t="s">
        <v>28</v>
      </c>
      <c r="I497" s="17" t="s">
        <v>134</v>
      </c>
      <c r="J497" s="8">
        <v>11452200</v>
      </c>
    </row>
    <row r="498" spans="1:10" ht="15.75" x14ac:dyDescent="0.25">
      <c r="A498" s="10">
        <v>2042</v>
      </c>
      <c r="B498" s="8" t="s">
        <v>133</v>
      </c>
      <c r="C498" s="8">
        <v>0.5</v>
      </c>
      <c r="D498" s="19">
        <f t="shared" si="18"/>
        <v>0.4572</v>
      </c>
      <c r="E498" s="10">
        <v>0.1</v>
      </c>
      <c r="F498" s="15">
        <f>E498-0</f>
        <v>0.1</v>
      </c>
      <c r="G498" s="8">
        <v>1058831</v>
      </c>
      <c r="H498" s="16" t="s">
        <v>28</v>
      </c>
      <c r="I498" s="17" t="s">
        <v>134</v>
      </c>
      <c r="J498" s="8">
        <v>11762992</v>
      </c>
    </row>
    <row r="499" spans="1:10" ht="15.75" x14ac:dyDescent="0.25">
      <c r="A499" s="10">
        <v>2043</v>
      </c>
      <c r="B499" s="8" t="s">
        <v>133</v>
      </c>
      <c r="C499" s="8">
        <v>0.5</v>
      </c>
      <c r="D499" s="19">
        <f t="shared" si="18"/>
        <v>0.4572</v>
      </c>
      <c r="E499" s="10">
        <v>0.2</v>
      </c>
      <c r="F499" s="15">
        <f>E499-0.1</f>
        <v>0.1</v>
      </c>
      <c r="G499" s="8">
        <v>1054166</v>
      </c>
      <c r="H499" s="16" t="s">
        <v>28</v>
      </c>
      <c r="I499" s="17" t="s">
        <v>134</v>
      </c>
      <c r="J499" s="8">
        <v>10319988</v>
      </c>
    </row>
    <row r="500" spans="1:10" ht="15.75" x14ac:dyDescent="0.25">
      <c r="A500" s="10">
        <v>2044</v>
      </c>
      <c r="B500" s="8" t="s">
        <v>125</v>
      </c>
      <c r="C500" s="8">
        <v>5</v>
      </c>
      <c r="D500" s="19">
        <f t="shared" si="18"/>
        <v>4.5720000000000001</v>
      </c>
      <c r="E500" s="10">
        <v>1.4</v>
      </c>
      <c r="F500" s="15">
        <f>E500-0.5</f>
        <v>0.89999999999999991</v>
      </c>
      <c r="G500" s="8">
        <v>1041137</v>
      </c>
      <c r="H500" s="16" t="s">
        <v>28</v>
      </c>
      <c r="I500" s="17" t="s">
        <v>134</v>
      </c>
      <c r="J500" s="8">
        <v>11058694</v>
      </c>
    </row>
    <row r="501" spans="1:10" x14ac:dyDescent="0.25">
      <c r="A501" s="20"/>
      <c r="B501" s="9" t="s">
        <v>13</v>
      </c>
      <c r="C501" s="20">
        <f>SUM(C5:C500)</f>
        <v>20593.5</v>
      </c>
      <c r="D501" s="21">
        <f>SUM(D5:D500)</f>
        <v>18830.696400000008</v>
      </c>
      <c r="E501" s="20">
        <f>SUM(E5:E500)</f>
        <v>5521.5810000000056</v>
      </c>
      <c r="F501" s="22">
        <f>SUM(F5:F500)</f>
        <v>5280.681000000005</v>
      </c>
      <c r="G501" s="20"/>
      <c r="H501" s="20"/>
      <c r="I501" s="20"/>
      <c r="J501" s="20"/>
    </row>
  </sheetData>
  <autoFilter ref="A4:J501"/>
  <mergeCells count="10">
    <mergeCell ref="A3:C3"/>
    <mergeCell ref="G3:H3"/>
    <mergeCell ref="I3:J3"/>
    <mergeCell ref="A1:B1"/>
    <mergeCell ref="C1:E2"/>
    <mergeCell ref="F1:G1"/>
    <mergeCell ref="H1:J1"/>
    <mergeCell ref="A2:B2"/>
    <mergeCell ref="F2:G2"/>
    <mergeCell ref="H2:J2"/>
  </mergeCells>
  <conditionalFormatting sqref="A5:A100">
    <cfRule type="duplicateValues" dxfId="0" priority="1"/>
  </conditionalFormatting>
  <conditionalFormatting sqref="C360 J360 E360 G360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</vt:lpstr>
      <vt:lpstr>BPU PACKING 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2017-12-04T05:06:09Z</cp:lastPrinted>
  <dcterms:created xsi:type="dcterms:W3CDTF">2017-11-25T11:00:17Z</dcterms:created>
  <dcterms:modified xsi:type="dcterms:W3CDTF">2018-06-08T06:48:27Z</dcterms:modified>
</cp:coreProperties>
</file>